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Overall County Packets 2021" sheetId="1" r:id="rId1"/>
  </sheets>
  <definedNames/>
  <calcPr fullCalcOnLoad="1"/>
</workbook>
</file>

<file path=xl/sharedStrings.xml><?xml version="1.0" encoding="utf-8"?>
<sst xmlns="http://schemas.openxmlformats.org/spreadsheetml/2006/main" count="163" uniqueCount="163">
  <si>
    <t>Department of Children and Families County Packets for 2021</t>
  </si>
  <si>
    <t>Major Services</t>
  </si>
  <si>
    <t>Medicaid Funded Community Based Services</t>
  </si>
  <si>
    <t>Managed Behavioral Health Services</t>
  </si>
  <si>
    <t>Institutional Services</t>
  </si>
  <si>
    <t>Child Support Services</t>
  </si>
  <si>
    <t>Total</t>
  </si>
  <si>
    <t>County Name</t>
  </si>
  <si>
    <t>2017 Population</t>
  </si>
  <si>
    <t>Year</t>
  </si>
  <si>
    <t>Temp Assist Families</t>
  </si>
  <si>
    <t>TAF Expend</t>
  </si>
  <si>
    <t>TANF Employment Services</t>
  </si>
  <si>
    <t>TANF Employment Services Expend</t>
  </si>
  <si>
    <t>Child Care</t>
  </si>
  <si>
    <t>Child Care Expend</t>
  </si>
  <si>
    <t>Food Assistance</t>
  </si>
  <si>
    <t>Food Assistance Expend</t>
  </si>
  <si>
    <t>LIEAP Heating</t>
  </si>
  <si>
    <t>LIEAP Expend</t>
  </si>
  <si>
    <t>General Assist</t>
  </si>
  <si>
    <t>General Assist Expend</t>
  </si>
  <si>
    <t>Voc Rehab Services</t>
  </si>
  <si>
    <t>Voc Rehab Services Expend</t>
  </si>
  <si>
    <t>Family Preservation</t>
  </si>
  <si>
    <t>Family Preservation Expend</t>
  </si>
  <si>
    <t>Reintegration/ Foster Care</t>
  </si>
  <si>
    <t>Reintegration/Foster Care Expend</t>
  </si>
  <si>
    <t>Adoption Support</t>
  </si>
  <si>
    <t>Adoption Support Expend</t>
  </si>
  <si>
    <t>Major Services Total</t>
  </si>
  <si>
    <t>Physically Disabled</t>
  </si>
  <si>
    <t>PD Expend</t>
  </si>
  <si>
    <t>Traumatic Brain Injury</t>
  </si>
  <si>
    <t>Traumatic Brain Injury Expend</t>
  </si>
  <si>
    <t>Mental Retardation/ Developmental Disability</t>
  </si>
  <si>
    <t>MRDD Expend</t>
  </si>
  <si>
    <t>Autism</t>
  </si>
  <si>
    <t>Autism Expend</t>
  </si>
  <si>
    <t>Medicaid Funded Community Based Services Total</t>
  </si>
  <si>
    <t>Substance Abuse (PIHP)</t>
  </si>
  <si>
    <t>Substance Abuse (PIHP) Expend</t>
  </si>
  <si>
    <t>Mental Health (PAHP)</t>
  </si>
  <si>
    <t>Mental Health (PAHP) Expend</t>
  </si>
  <si>
    <t>Managed Behavioral Health Services Total</t>
  </si>
  <si>
    <t>Private Intermediate Care Facility Mental Retardation</t>
  </si>
  <si>
    <t>ICF-MR Expend</t>
  </si>
  <si>
    <t>State Hospital - Developmental Disability</t>
  </si>
  <si>
    <t>State Hospital - DD Expend</t>
  </si>
  <si>
    <t>State Hospital - Mental Health</t>
  </si>
  <si>
    <t>State Hospital - MH Expend</t>
  </si>
  <si>
    <t>Nursing Facility - Mental Health</t>
  </si>
  <si>
    <t>Nursing Facility - MH Expend</t>
  </si>
  <si>
    <t>Institutional Services Total</t>
  </si>
  <si>
    <t>Child Support Enforcement</t>
  </si>
  <si>
    <t>CSE Collections</t>
  </si>
  <si>
    <t>Total Expenditures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</si>
  <si>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</si>
  <si>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</si>
  <si>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</si>
  <si>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</si>
  <si>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</si>
  <si>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</si>
  <si>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</si>
  <si>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</si>
  <si>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</si>
  <si>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</si>
  <si>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</si>
  <si>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</si>
  <si>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</si>
  <si>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</si>
  <si>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</si>
  <si>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</si>
  <si>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</si>
  <si>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</si>
  <si>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</si>
  <si>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</si>
  <si>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</si>
  <si>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</si>
  <si>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</si>
  <si>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</si>
  <si>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</si>
  <si>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</si>
  <si>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</si>
  <si>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</si>
  <si>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</si>
  <si>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</si>
  <si>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</si>
  <si>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</si>
  <si>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</si>
  <si>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</si>
  <si>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</si>
  <si>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</si>
  <si>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</si>
  <si>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</si>
  <si>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</si>
  <si>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</si>
  <si>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</si>
  <si>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</si>
  <si>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</si>
  <si>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</si>
  <si>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</si>
  <si>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</si>
  <si>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</si>
  <si>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</si>
  <si>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</si>
  <si>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</si>
  <si>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</si>
  <si>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</si>
  <si>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</si>
  <si>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</si>
  <si>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</si>
  <si>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</si>
  <si>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</si>
  <si>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</si>
  <si>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</si>
  <si>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</si>
  <si>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</si>
  <si>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</si>
  <si>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</si>
  <si>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</si>
  <si>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</si>
  <si>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</si>
  <si>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</si>
  <si>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</si>
  <si>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</si>
  <si>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</si>
  <si>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</si>
  <si>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</si>
  <si>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</si>
  <si>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</si>
  <si>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</si>
  <si>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</si>
  <si>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</si>
  <si>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</si>
  <si>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</si>
  <si>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</si>
  <si>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</si>
  <si>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</si>
  <si>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</si>
  <si>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</si>
  <si>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</si>
  <si>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</si>
  <si>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</si>
  <si>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</si>
  <si>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</si>
  <si>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</si>
  <si>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</si>
  <si>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</si>
  <si>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</si>
  <si>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</si>
  <si>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State of Kansas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</si>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</sst>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;[Red]\ \(###,##0\);;"/>
    <numFmt numFmtId="165" formatCode="&quot;$&quot;###,###,##0;[Red]\ \(&quot;$&quot;###,###,##0\);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0"/>
  <sheetViews>
    <sheetView tabSelected="1" zoomScalePageLayoutView="0" workbookViewId="0" topLeftCell="A1">
      <selection activeCell="A1" sqref="A1:BH1"/>
    </sheetView>
  </sheetViews>
  <sheetFormatPr defaultColWidth="9.140625" defaultRowHeight="15"/>
  <cols>
    <col min="1" max="1" width="14.421875" style="0" customWidth="1"/>
    <col min="2" max="2" width="10.28125" style="0" customWidth="1"/>
    <col min="3" max="3" width="5.140625" style="0" customWidth="1"/>
    <col min="4" max="4" width="10.00390625" style="0" customWidth="1"/>
    <col min="5" max="5" width="14.00390625" style="0" customWidth="1"/>
    <col min="6" max="6" width="11.28125" style="0" customWidth="1"/>
    <col min="7" max="7" width="12.00390625" style="0" customWidth="1"/>
    <col min="8" max="8" width="6.7109375" style="0" customWidth="1"/>
    <col min="9" max="9" width="13.140625" style="0" customWidth="1"/>
    <col min="10" max="10" width="10.00390625" style="0" customWidth="1"/>
    <col min="11" max="11" width="15.28125" style="0" customWidth="1"/>
    <col min="12" max="12" width="10.57421875" style="0" customWidth="1"/>
    <col min="13" max="13" width="14.00390625" style="0" customWidth="1"/>
    <col min="14" max="14" width="9.8515625" style="0" customWidth="1"/>
    <col min="15" max="15" width="13.28125" style="0" customWidth="1"/>
    <col min="16" max="16" width="10.140625" style="0" customWidth="1"/>
    <col min="17" max="17" width="19.57421875" style="0" customWidth="1"/>
    <col min="18" max="18" width="12.00390625" style="0" customWidth="1"/>
    <col min="19" max="19" width="16.8515625" style="0" customWidth="1"/>
    <col min="20" max="20" width="15.57421875" style="0" customWidth="1"/>
    <col min="21" max="21" width="18.00390625" style="0" customWidth="1"/>
    <col min="22" max="22" width="11.140625" style="0" customWidth="1"/>
    <col min="23" max="23" width="13.57421875" style="0" customWidth="1"/>
    <col min="25" max="25" width="15.7109375" style="0" customWidth="1"/>
    <col min="27" max="27" width="11.28125" style="0" customWidth="1"/>
    <col min="28" max="28" width="14.00390625" style="0" customWidth="1"/>
    <col min="29" max="29" width="10.7109375" style="0" customWidth="1"/>
    <col min="30" max="30" width="18.00390625" style="0" customWidth="1"/>
    <col min="31" max="31" width="16.28125" style="0" customWidth="1"/>
    <col min="32" max="32" width="15.00390625" style="0" customWidth="1"/>
    <col min="33" max="33" width="15.140625" style="0" customWidth="1"/>
    <col min="34" max="34" width="14.00390625" style="0" customWidth="1"/>
    <col min="36" max="36" width="15.7109375" style="0" customWidth="1"/>
    <col min="38" max="38" width="15.140625" style="0" customWidth="1"/>
    <col min="39" max="39" width="14.00390625" style="0" customWidth="1"/>
    <col min="40" max="40" width="15.140625" style="0" customWidth="1"/>
    <col min="41" max="41" width="14.00390625" style="0" customWidth="1"/>
    <col min="43" max="43" width="15.7109375" style="0" customWidth="1"/>
    <col min="45" max="45" width="27.00390625" style="0" customWidth="1"/>
    <col min="46" max="46" width="14.57421875" style="0" customWidth="1"/>
    <col min="47" max="47" width="19.28125" style="0" customWidth="1"/>
    <col min="48" max="48" width="17.28125" style="0" customWidth="1"/>
    <col min="49" max="49" width="16.421875" style="0" customWidth="1"/>
    <col min="50" max="50" width="15.140625" style="0" customWidth="1"/>
    <col min="52" max="52" width="17.421875" style="0" customWidth="1"/>
    <col min="53" max="53" width="19.140625" style="0" customWidth="1"/>
    <col min="55" max="55" width="15.7109375" style="0" customWidth="1"/>
    <col min="57" max="57" width="24.00390625" style="0" customWidth="1"/>
    <col min="58" max="58" width="15.00390625" style="0" customWidth="1"/>
    <col min="60" max="60" width="17.28125" style="0" customWidth="1"/>
  </cols>
  <sheetData>
    <row r="1" spans="1:60" ht="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15">
      <c r="A2" s="5" t="s">
        <v>7</v>
      </c>
      <c r="B2" s="5" t="s">
        <v>8</v>
      </c>
      <c r="C2" s="5" t="s">
        <v>9</v>
      </c>
      <c r="D2" s="5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5" t="s">
        <v>2</v>
      </c>
      <c r="AB2" s="4"/>
      <c r="AC2" s="4"/>
      <c r="AD2" s="4"/>
      <c r="AE2" s="4"/>
      <c r="AF2" s="4"/>
      <c r="AG2" s="4"/>
      <c r="AH2" s="4"/>
      <c r="AI2" s="4"/>
      <c r="AJ2" s="4"/>
      <c r="AK2" s="5"/>
      <c r="AL2" s="5" t="s">
        <v>3</v>
      </c>
      <c r="AM2" s="4"/>
      <c r="AN2" s="4"/>
      <c r="AO2" s="4"/>
      <c r="AP2" s="4"/>
      <c r="AQ2" s="4"/>
      <c r="AR2" s="5"/>
      <c r="AS2" s="5" t="s">
        <v>4</v>
      </c>
      <c r="AT2" s="4"/>
      <c r="AU2" s="4"/>
      <c r="AV2" s="4"/>
      <c r="AW2" s="4"/>
      <c r="AX2" s="4"/>
      <c r="AY2" s="4"/>
      <c r="AZ2" s="4"/>
      <c r="BA2" s="4"/>
      <c r="BB2" s="4"/>
      <c r="BC2" s="4"/>
      <c r="BD2" s="5"/>
      <c r="BE2" s="5" t="s">
        <v>5</v>
      </c>
      <c r="BF2" s="4"/>
      <c r="BG2" s="5"/>
      <c r="BH2" s="5" t="s">
        <v>6</v>
      </c>
    </row>
    <row r="3" spans="1:60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57" customHeight="1">
      <c r="A4" s="4"/>
      <c r="B4" s="4"/>
      <c r="C4" s="4"/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/>
      <c r="Y4" s="2" t="s">
        <v>30</v>
      </c>
      <c r="Z4" s="4"/>
      <c r="AA4" s="2" t="s">
        <v>31</v>
      </c>
      <c r="AB4" s="2" t="s">
        <v>32</v>
      </c>
      <c r="AC4" s="2" t="s">
        <v>33</v>
      </c>
      <c r="AD4" s="2" t="s">
        <v>34</v>
      </c>
      <c r="AE4" s="2" t="s">
        <v>35</v>
      </c>
      <c r="AF4" s="2" t="s">
        <v>36</v>
      </c>
      <c r="AG4" s="2" t="s">
        <v>37</v>
      </c>
      <c r="AH4" s="2" t="s">
        <v>38</v>
      </c>
      <c r="AI4" s="2"/>
      <c r="AJ4" s="2" t="s">
        <v>39</v>
      </c>
      <c r="AK4" s="4"/>
      <c r="AL4" s="2" t="s">
        <v>40</v>
      </c>
      <c r="AM4" s="2" t="s">
        <v>41</v>
      </c>
      <c r="AN4" s="2" t="s">
        <v>42</v>
      </c>
      <c r="AO4" s="2" t="s">
        <v>43</v>
      </c>
      <c r="AP4" s="2"/>
      <c r="AQ4" s="2" t="s">
        <v>44</v>
      </c>
      <c r="AR4" s="4"/>
      <c r="AS4" s="2" t="s">
        <v>45</v>
      </c>
      <c r="AT4" s="2" t="s">
        <v>46</v>
      </c>
      <c r="AU4" s="2" t="s">
        <v>47</v>
      </c>
      <c r="AV4" s="2" t="s">
        <v>48</v>
      </c>
      <c r="AW4" s="2" t="s">
        <v>49</v>
      </c>
      <c r="AX4" s="2" t="s">
        <v>50</v>
      </c>
      <c r="AY4" s="2"/>
      <c r="AZ4" s="2" t="s">
        <v>51</v>
      </c>
      <c r="BA4" s="2" t="s">
        <v>52</v>
      </c>
      <c r="BB4" s="2"/>
      <c r="BC4" s="2" t="s">
        <v>53</v>
      </c>
      <c r="BD4" s="4"/>
      <c r="BE4" s="2" t="s">
        <v>54</v>
      </c>
      <c r="BF4" s="2" t="s">
        <v>55</v>
      </c>
      <c r="BG4" s="4"/>
      <c r="BH4" s="2" t="s">
        <v>56</v>
      </c>
    </row>
    <row r="5" spans="1:60" ht="15">
      <c r="A5" s="1" t="s">
        <v>57</v>
      </c>
      <c r="B5" s="6">
        <v>12369</v>
      </c>
      <c r="C5">
        <v>2021</v>
      </c>
      <c r="D5" s="6">
        <v>44</v>
      </c>
      <c r="E5" s="7">
        <v>60224.62</v>
      </c>
      <c r="F5" s="6">
        <v>41</v>
      </c>
      <c r="G5" s="7">
        <v>18408.6</v>
      </c>
      <c r="H5" s="6">
        <v>56</v>
      </c>
      <c r="I5" s="7">
        <v>209951</v>
      </c>
      <c r="J5" s="6">
        <v>2601</v>
      </c>
      <c r="K5" s="7">
        <v>6259155</v>
      </c>
      <c r="L5" s="6">
        <v>568</v>
      </c>
      <c r="M5" s="7">
        <v>237687</v>
      </c>
      <c r="N5" s="6">
        <v>0</v>
      </c>
      <c r="O5" s="7">
        <v>0</v>
      </c>
      <c r="P5" s="6">
        <v>14</v>
      </c>
      <c r="Q5" s="7">
        <v>16105</v>
      </c>
      <c r="R5" s="6">
        <v>8</v>
      </c>
      <c r="S5" s="7">
        <v>50886.1394</v>
      </c>
      <c r="T5" s="6">
        <v>67</v>
      </c>
      <c r="U5" s="7">
        <v>2560021.7965</v>
      </c>
      <c r="V5" s="6">
        <v>84</v>
      </c>
      <c r="W5" s="7">
        <v>461689.0639</v>
      </c>
      <c r="Y5" s="7">
        <f>SUM(E5,G5,I5,K5,M5,O5,Q5,S5,U5,W5)</f>
        <v>9874128.2198</v>
      </c>
      <c r="AA5" s="6"/>
      <c r="AB5" s="7"/>
      <c r="AC5" s="6"/>
      <c r="AD5" s="7"/>
      <c r="AE5" s="6"/>
      <c r="AF5" s="7"/>
      <c r="AG5" s="6"/>
      <c r="AH5" s="7"/>
      <c r="AJ5" s="7">
        <f>SUM(AB5,AD5,AF5,AH5)</f>
        <v>0</v>
      </c>
      <c r="AL5" s="6"/>
      <c r="AM5" s="7"/>
      <c r="AN5" s="6"/>
      <c r="AO5" s="7"/>
      <c r="AQ5" s="7">
        <f>SUM(AM5,AO5)</f>
        <v>0</v>
      </c>
      <c r="AS5" s="6"/>
      <c r="AT5" s="7"/>
      <c r="AU5" s="6"/>
      <c r="AV5" s="7"/>
      <c r="AW5" s="6"/>
      <c r="AX5" s="7"/>
      <c r="AZ5" s="6"/>
      <c r="BA5" s="7"/>
      <c r="BC5" s="7">
        <f>SUM(AT5,AV5,AX5,BA5)</f>
        <v>0</v>
      </c>
      <c r="BE5" s="6">
        <v>0</v>
      </c>
      <c r="BF5" s="7">
        <v>0</v>
      </c>
      <c r="BH5" s="7">
        <f>SUM(SUM(E5,G5,I5,K5,M5,O5,Q5,S5,U5,W5),SUM(AB5,AD5,AF5,AH5),SUM(AM5,AO5),SUM(AT5,AV5,AX5,BA5))</f>
        <v>9874128.2198</v>
      </c>
    </row>
    <row r="6" spans="1:60" ht="15">
      <c r="A6" s="1" t="s">
        <v>58</v>
      </c>
      <c r="B6" s="6">
        <v>7858</v>
      </c>
      <c r="C6">
        <v>2021</v>
      </c>
      <c r="D6" s="6">
        <v>11</v>
      </c>
      <c r="E6" s="7">
        <v>17140.75</v>
      </c>
      <c r="F6" s="6">
        <v>0</v>
      </c>
      <c r="G6" s="7">
        <v>373.19</v>
      </c>
      <c r="H6" s="6">
        <v>12</v>
      </c>
      <c r="I6" s="7">
        <v>56702</v>
      </c>
      <c r="J6" s="6">
        <v>520</v>
      </c>
      <c r="K6" s="7">
        <v>1297151</v>
      </c>
      <c r="L6" s="6">
        <v>178</v>
      </c>
      <c r="M6" s="7">
        <v>85805</v>
      </c>
      <c r="N6" s="6">
        <v>0</v>
      </c>
      <c r="O6" s="7">
        <v>0</v>
      </c>
      <c r="P6" s="6">
        <v>16</v>
      </c>
      <c r="Q6" s="7">
        <v>70141</v>
      </c>
      <c r="R6" s="6">
        <v>5</v>
      </c>
      <c r="S6" s="7">
        <v>43134.2384</v>
      </c>
      <c r="T6" s="6">
        <v>26</v>
      </c>
      <c r="U6" s="7">
        <v>876090.2229</v>
      </c>
      <c r="V6" s="6">
        <v>27</v>
      </c>
      <c r="W6" s="7">
        <v>119768.2246</v>
      </c>
      <c r="Y6" s="7">
        <f aca="true" t="shared" si="0" ref="Y6:Y69">SUM(E6,G6,I6,K6,M6,O6,Q6,S6,U6,W6)</f>
        <v>2566305.6259</v>
      </c>
      <c r="AA6" s="6"/>
      <c r="AB6" s="7"/>
      <c r="AC6" s="6"/>
      <c r="AD6" s="7"/>
      <c r="AE6" s="6"/>
      <c r="AF6" s="7"/>
      <c r="AG6" s="6"/>
      <c r="AH6" s="7"/>
      <c r="AJ6" s="7">
        <f aca="true" t="shared" si="1" ref="AJ6:AJ69">SUM(AB6,AD6,AF6,AH6)</f>
        <v>0</v>
      </c>
      <c r="AL6" s="6"/>
      <c r="AM6" s="7"/>
      <c r="AN6" s="6"/>
      <c r="AO6" s="7"/>
      <c r="AQ6" s="7">
        <f aca="true" t="shared" si="2" ref="AQ6:AQ69">SUM(AM6,AO6)</f>
        <v>0</v>
      </c>
      <c r="AS6" s="6"/>
      <c r="AT6" s="7"/>
      <c r="AU6" s="6"/>
      <c r="AV6" s="7"/>
      <c r="AW6" s="6"/>
      <c r="AX6" s="7"/>
      <c r="AZ6" s="6"/>
      <c r="BA6" s="7"/>
      <c r="BC6" s="7">
        <f aca="true" t="shared" si="3" ref="BC6:BC69">SUM(AT6,AV6,AX6,BA6)</f>
        <v>0</v>
      </c>
      <c r="BE6" s="6">
        <v>0</v>
      </c>
      <c r="BF6" s="7">
        <v>0</v>
      </c>
      <c r="BH6" s="7">
        <f aca="true" t="shared" si="4" ref="BH6:BH69">SUM(SUM(E6,G6,I6,K6,M6,O6,Q6,S6,U6,W6),SUM(AB6,AD6,AF6,AH6),SUM(AM6,AO6),SUM(AT6,AV6,AX6,BA6))</f>
        <v>2566305.6259</v>
      </c>
    </row>
    <row r="7" spans="1:60" ht="15">
      <c r="A7" s="1" t="s">
        <v>59</v>
      </c>
      <c r="B7" s="6">
        <v>16073</v>
      </c>
      <c r="C7">
        <v>2021</v>
      </c>
      <c r="D7" s="6">
        <v>44</v>
      </c>
      <c r="E7" s="7">
        <v>60294.86</v>
      </c>
      <c r="F7" s="6">
        <v>11</v>
      </c>
      <c r="G7" s="7">
        <v>7654.08</v>
      </c>
      <c r="H7" s="6">
        <v>66</v>
      </c>
      <c r="I7" s="7">
        <v>266200</v>
      </c>
      <c r="J7" s="6">
        <v>1395</v>
      </c>
      <c r="K7" s="7">
        <v>3359075</v>
      </c>
      <c r="L7" s="6">
        <v>451</v>
      </c>
      <c r="M7" s="7">
        <v>137327</v>
      </c>
      <c r="N7" s="6">
        <v>0</v>
      </c>
      <c r="O7" s="7">
        <v>0</v>
      </c>
      <c r="P7" s="6">
        <v>91</v>
      </c>
      <c r="Q7" s="7">
        <v>111340</v>
      </c>
      <c r="R7" s="6">
        <v>11</v>
      </c>
      <c r="S7" s="7">
        <v>49397.1408</v>
      </c>
      <c r="T7" s="6">
        <v>50</v>
      </c>
      <c r="U7" s="7">
        <v>2836826.7116</v>
      </c>
      <c r="V7" s="6">
        <v>56</v>
      </c>
      <c r="W7" s="7">
        <v>229639.4078</v>
      </c>
      <c r="Y7" s="7">
        <f t="shared" si="0"/>
        <v>7057754.200200001</v>
      </c>
      <c r="AA7" s="6"/>
      <c r="AB7" s="7"/>
      <c r="AC7" s="6"/>
      <c r="AD7" s="7"/>
      <c r="AE7" s="6"/>
      <c r="AF7" s="7"/>
      <c r="AG7" s="6"/>
      <c r="AH7" s="7"/>
      <c r="AJ7" s="7">
        <f t="shared" si="1"/>
        <v>0</v>
      </c>
      <c r="AL7" s="6"/>
      <c r="AM7" s="7"/>
      <c r="AN7" s="6"/>
      <c r="AO7" s="7"/>
      <c r="AQ7" s="7">
        <f t="shared" si="2"/>
        <v>0</v>
      </c>
      <c r="AS7" s="6"/>
      <c r="AT7" s="7"/>
      <c r="AU7" s="6"/>
      <c r="AV7" s="7"/>
      <c r="AW7" s="6"/>
      <c r="AX7" s="7"/>
      <c r="AZ7" s="6"/>
      <c r="BA7" s="7"/>
      <c r="BC7" s="7">
        <f t="shared" si="3"/>
        <v>0</v>
      </c>
      <c r="BE7" s="6">
        <v>0</v>
      </c>
      <c r="BF7" s="7">
        <v>0</v>
      </c>
      <c r="BH7" s="7">
        <f t="shared" si="4"/>
        <v>7057754.200200001</v>
      </c>
    </row>
    <row r="8" spans="1:60" ht="15">
      <c r="A8" s="1" t="s">
        <v>60</v>
      </c>
      <c r="B8" s="6">
        <v>4427</v>
      </c>
      <c r="C8">
        <v>2021</v>
      </c>
      <c r="D8" s="6">
        <v>3</v>
      </c>
      <c r="E8" s="7">
        <v>4729.61</v>
      </c>
      <c r="F8" s="6">
        <v>0</v>
      </c>
      <c r="G8" s="7">
        <v>0</v>
      </c>
      <c r="H8" s="6">
        <v>6</v>
      </c>
      <c r="I8" s="7">
        <v>25345</v>
      </c>
      <c r="J8" s="6">
        <v>206</v>
      </c>
      <c r="K8" s="7">
        <v>461101</v>
      </c>
      <c r="L8" s="6">
        <v>78</v>
      </c>
      <c r="M8" s="7">
        <v>42630</v>
      </c>
      <c r="N8" s="6">
        <v>0</v>
      </c>
      <c r="O8" s="7">
        <v>0</v>
      </c>
      <c r="P8" s="6">
        <v>3</v>
      </c>
      <c r="Q8" s="7">
        <v>1198</v>
      </c>
      <c r="R8" s="6">
        <v>5</v>
      </c>
      <c r="S8" s="7">
        <v>38536.0007</v>
      </c>
      <c r="T8" s="6">
        <v>22</v>
      </c>
      <c r="U8" s="7">
        <v>869220.746</v>
      </c>
      <c r="V8" s="6">
        <v>18</v>
      </c>
      <c r="W8" s="7">
        <v>81395.8808</v>
      </c>
      <c r="Y8" s="7">
        <f t="shared" si="0"/>
        <v>1524156.2374999998</v>
      </c>
      <c r="AA8" s="6"/>
      <c r="AB8" s="7"/>
      <c r="AC8" s="6"/>
      <c r="AD8" s="7"/>
      <c r="AE8" s="6"/>
      <c r="AF8" s="7"/>
      <c r="AG8" s="6"/>
      <c r="AH8" s="7"/>
      <c r="AJ8" s="7">
        <f t="shared" si="1"/>
        <v>0</v>
      </c>
      <c r="AL8" s="6"/>
      <c r="AM8" s="7"/>
      <c r="AN8" s="6"/>
      <c r="AO8" s="7"/>
      <c r="AQ8" s="7">
        <f t="shared" si="2"/>
        <v>0</v>
      </c>
      <c r="AS8" s="6"/>
      <c r="AT8" s="7"/>
      <c r="AU8" s="6"/>
      <c r="AV8" s="7"/>
      <c r="AW8" s="6"/>
      <c r="AX8" s="7"/>
      <c r="AZ8" s="6"/>
      <c r="BA8" s="7"/>
      <c r="BC8" s="7">
        <f t="shared" si="3"/>
        <v>0</v>
      </c>
      <c r="BE8" s="6">
        <v>0</v>
      </c>
      <c r="BF8" s="7">
        <v>0</v>
      </c>
      <c r="BH8" s="7">
        <f t="shared" si="4"/>
        <v>1524156.2374999998</v>
      </c>
    </row>
    <row r="9" spans="1:60" ht="15">
      <c r="A9" s="1" t="s">
        <v>61</v>
      </c>
      <c r="B9" s="6">
        <v>25779</v>
      </c>
      <c r="C9">
        <v>2021</v>
      </c>
      <c r="D9" s="6">
        <v>127</v>
      </c>
      <c r="E9" s="7">
        <v>159998.51</v>
      </c>
      <c r="F9" s="6">
        <v>36</v>
      </c>
      <c r="G9" s="7">
        <v>38766.72</v>
      </c>
      <c r="H9" s="6">
        <v>138</v>
      </c>
      <c r="I9" s="7">
        <v>514498</v>
      </c>
      <c r="J9" s="6">
        <v>2197</v>
      </c>
      <c r="K9" s="7">
        <v>5297559</v>
      </c>
      <c r="L9" s="6">
        <v>933</v>
      </c>
      <c r="M9" s="7">
        <v>448331</v>
      </c>
      <c r="N9" s="6">
        <v>0</v>
      </c>
      <c r="O9" s="7">
        <v>0</v>
      </c>
      <c r="P9" s="6">
        <v>125</v>
      </c>
      <c r="Q9" s="7">
        <v>118293</v>
      </c>
      <c r="R9" s="6">
        <v>31</v>
      </c>
      <c r="S9" s="7">
        <v>165925.2312</v>
      </c>
      <c r="T9" s="6">
        <v>114</v>
      </c>
      <c r="U9" s="7">
        <v>4116256.3508</v>
      </c>
      <c r="V9" s="6">
        <v>128</v>
      </c>
      <c r="W9" s="7">
        <v>525003.4312</v>
      </c>
      <c r="Y9" s="7">
        <f t="shared" si="0"/>
        <v>11384631.2432</v>
      </c>
      <c r="AA9" s="6"/>
      <c r="AB9" s="7"/>
      <c r="AC9" s="6"/>
      <c r="AD9" s="7"/>
      <c r="AE9" s="6"/>
      <c r="AF9" s="7"/>
      <c r="AG9" s="6"/>
      <c r="AH9" s="7"/>
      <c r="AJ9" s="7">
        <f t="shared" si="1"/>
        <v>0</v>
      </c>
      <c r="AL9" s="6"/>
      <c r="AM9" s="7"/>
      <c r="AN9" s="6"/>
      <c r="AO9" s="7"/>
      <c r="AQ9" s="7">
        <f t="shared" si="2"/>
        <v>0</v>
      </c>
      <c r="AS9" s="6"/>
      <c r="AT9" s="7"/>
      <c r="AU9" s="6"/>
      <c r="AV9" s="7"/>
      <c r="AW9" s="6"/>
      <c r="AX9" s="7"/>
      <c r="AZ9" s="6"/>
      <c r="BA9" s="7"/>
      <c r="BC9" s="7">
        <f t="shared" si="3"/>
        <v>0</v>
      </c>
      <c r="BE9" s="6">
        <v>0</v>
      </c>
      <c r="BF9" s="7">
        <v>0</v>
      </c>
      <c r="BH9" s="7">
        <f t="shared" si="4"/>
        <v>11384631.2432</v>
      </c>
    </row>
    <row r="10" spans="1:60" ht="15">
      <c r="A10" s="1" t="s">
        <v>62</v>
      </c>
      <c r="B10" s="6">
        <v>14534</v>
      </c>
      <c r="C10">
        <v>2021</v>
      </c>
      <c r="D10" s="6">
        <v>49</v>
      </c>
      <c r="E10" s="7">
        <v>66170.02</v>
      </c>
      <c r="F10" s="6">
        <v>12</v>
      </c>
      <c r="G10" s="7">
        <v>19315.42</v>
      </c>
      <c r="H10" s="6">
        <v>71</v>
      </c>
      <c r="I10" s="7">
        <v>290246</v>
      </c>
      <c r="J10" s="6">
        <v>1838</v>
      </c>
      <c r="K10" s="7">
        <v>4290720</v>
      </c>
      <c r="L10" s="6">
        <v>765</v>
      </c>
      <c r="M10" s="7">
        <v>315639</v>
      </c>
      <c r="N10" s="6">
        <v>0</v>
      </c>
      <c r="O10" s="7">
        <v>0</v>
      </c>
      <c r="P10" s="6">
        <v>33</v>
      </c>
      <c r="Q10" s="7">
        <v>59752</v>
      </c>
      <c r="R10" s="6">
        <v>21</v>
      </c>
      <c r="S10" s="7">
        <v>137944.7237</v>
      </c>
      <c r="T10" s="6">
        <v>69</v>
      </c>
      <c r="U10" s="7">
        <v>1847659.4947</v>
      </c>
      <c r="V10" s="6">
        <v>85</v>
      </c>
      <c r="W10" s="7">
        <v>368583.8042</v>
      </c>
      <c r="Y10" s="7">
        <f t="shared" si="0"/>
        <v>7396030.4626</v>
      </c>
      <c r="AA10" s="6"/>
      <c r="AB10" s="7"/>
      <c r="AC10" s="6"/>
      <c r="AD10" s="7"/>
      <c r="AE10" s="6"/>
      <c r="AF10" s="7"/>
      <c r="AG10" s="6"/>
      <c r="AH10" s="7"/>
      <c r="AJ10" s="7">
        <f t="shared" si="1"/>
        <v>0</v>
      </c>
      <c r="AL10" s="6"/>
      <c r="AM10" s="7"/>
      <c r="AN10" s="6"/>
      <c r="AO10" s="7"/>
      <c r="AQ10" s="7">
        <f t="shared" si="2"/>
        <v>0</v>
      </c>
      <c r="AS10" s="6"/>
      <c r="AT10" s="7"/>
      <c r="AU10" s="6"/>
      <c r="AV10" s="7"/>
      <c r="AW10" s="6"/>
      <c r="AX10" s="7"/>
      <c r="AZ10" s="6"/>
      <c r="BA10" s="7"/>
      <c r="BC10" s="7">
        <f t="shared" si="3"/>
        <v>0</v>
      </c>
      <c r="BE10" s="6">
        <v>0</v>
      </c>
      <c r="BF10" s="7">
        <v>0</v>
      </c>
      <c r="BH10" s="7">
        <f t="shared" si="4"/>
        <v>7396030.4626</v>
      </c>
    </row>
    <row r="11" spans="1:60" ht="15">
      <c r="A11" s="1" t="s">
        <v>63</v>
      </c>
      <c r="B11" s="6">
        <v>9564</v>
      </c>
      <c r="C11">
        <v>2021</v>
      </c>
      <c r="D11" s="6">
        <v>22</v>
      </c>
      <c r="E11" s="7">
        <v>27605.05</v>
      </c>
      <c r="F11" s="6">
        <v>3</v>
      </c>
      <c r="G11" s="7">
        <v>1399.45</v>
      </c>
      <c r="H11" s="6">
        <v>35</v>
      </c>
      <c r="I11" s="7">
        <v>183998</v>
      </c>
      <c r="J11" s="6">
        <v>862</v>
      </c>
      <c r="K11" s="7">
        <v>2131821</v>
      </c>
      <c r="L11" s="6">
        <v>339</v>
      </c>
      <c r="M11" s="7">
        <v>157674</v>
      </c>
      <c r="N11" s="6">
        <v>0</v>
      </c>
      <c r="O11" s="7">
        <v>0</v>
      </c>
      <c r="P11" s="6">
        <v>38</v>
      </c>
      <c r="Q11" s="7">
        <v>27232</v>
      </c>
      <c r="R11" s="6">
        <v>21</v>
      </c>
      <c r="S11" s="7">
        <v>120537.8973</v>
      </c>
      <c r="T11" s="6">
        <v>89</v>
      </c>
      <c r="U11" s="7">
        <v>2319410.8015</v>
      </c>
      <c r="V11" s="6">
        <v>71</v>
      </c>
      <c r="W11" s="7">
        <v>323645.526</v>
      </c>
      <c r="Y11" s="7">
        <f t="shared" si="0"/>
        <v>5293323.724799999</v>
      </c>
      <c r="AA11" s="6"/>
      <c r="AB11" s="7"/>
      <c r="AC11" s="6"/>
      <c r="AD11" s="7"/>
      <c r="AE11" s="6"/>
      <c r="AF11" s="7"/>
      <c r="AG11" s="6"/>
      <c r="AH11" s="7"/>
      <c r="AJ11" s="7">
        <f t="shared" si="1"/>
        <v>0</v>
      </c>
      <c r="AL11" s="6"/>
      <c r="AM11" s="7"/>
      <c r="AN11" s="6"/>
      <c r="AO11" s="7"/>
      <c r="AQ11" s="7">
        <f t="shared" si="2"/>
        <v>0</v>
      </c>
      <c r="AS11" s="6"/>
      <c r="AT11" s="7"/>
      <c r="AU11" s="6"/>
      <c r="AV11" s="7"/>
      <c r="AW11" s="6"/>
      <c r="AX11" s="7"/>
      <c r="AZ11" s="6"/>
      <c r="BA11" s="7"/>
      <c r="BC11" s="7">
        <f t="shared" si="3"/>
        <v>0</v>
      </c>
      <c r="BE11" s="6">
        <v>0</v>
      </c>
      <c r="BF11" s="7">
        <v>0</v>
      </c>
      <c r="BH11" s="7">
        <f t="shared" si="4"/>
        <v>5293323.724799999</v>
      </c>
    </row>
    <row r="12" spans="1:60" ht="15">
      <c r="A12" s="1" t="s">
        <v>64</v>
      </c>
      <c r="B12" s="6">
        <v>66911</v>
      </c>
      <c r="C12">
        <v>2021</v>
      </c>
      <c r="D12" s="6">
        <v>176</v>
      </c>
      <c r="E12" s="7">
        <v>252815.99</v>
      </c>
      <c r="F12" s="6">
        <v>50</v>
      </c>
      <c r="G12" s="7">
        <v>76664.37</v>
      </c>
      <c r="H12" s="6">
        <v>223</v>
      </c>
      <c r="I12" s="7">
        <v>1052118</v>
      </c>
      <c r="J12" s="6">
        <v>4156</v>
      </c>
      <c r="K12" s="7">
        <v>9694922</v>
      </c>
      <c r="L12" s="6">
        <v>1337</v>
      </c>
      <c r="M12" s="7">
        <v>457157</v>
      </c>
      <c r="N12" s="6">
        <v>0</v>
      </c>
      <c r="O12" s="7">
        <v>0</v>
      </c>
      <c r="P12" s="6">
        <v>78</v>
      </c>
      <c r="Q12" s="7">
        <v>84721</v>
      </c>
      <c r="R12" s="6">
        <v>60</v>
      </c>
      <c r="S12" s="7">
        <v>296037.7566</v>
      </c>
      <c r="T12" s="6">
        <v>197</v>
      </c>
      <c r="U12" s="7">
        <v>7213930.6559</v>
      </c>
      <c r="V12" s="6">
        <v>362</v>
      </c>
      <c r="W12" s="7">
        <v>1654262.7494</v>
      </c>
      <c r="Y12" s="7">
        <f t="shared" si="0"/>
        <v>20782629.521900002</v>
      </c>
      <c r="AA12" s="6"/>
      <c r="AB12" s="7"/>
      <c r="AC12" s="6"/>
      <c r="AD12" s="7"/>
      <c r="AE12" s="6"/>
      <c r="AF12" s="7"/>
      <c r="AG12" s="6"/>
      <c r="AH12" s="7"/>
      <c r="AJ12" s="7">
        <f t="shared" si="1"/>
        <v>0</v>
      </c>
      <c r="AL12" s="6"/>
      <c r="AM12" s="7"/>
      <c r="AN12" s="6"/>
      <c r="AO12" s="7"/>
      <c r="AQ12" s="7">
        <f t="shared" si="2"/>
        <v>0</v>
      </c>
      <c r="AS12" s="6"/>
      <c r="AT12" s="7"/>
      <c r="AU12" s="6"/>
      <c r="AV12" s="7"/>
      <c r="AW12" s="6"/>
      <c r="AX12" s="7"/>
      <c r="AZ12" s="6"/>
      <c r="BA12" s="7"/>
      <c r="BC12" s="7">
        <f t="shared" si="3"/>
        <v>0</v>
      </c>
      <c r="BE12" s="6">
        <v>0</v>
      </c>
      <c r="BF12" s="7">
        <v>0</v>
      </c>
      <c r="BH12" s="7">
        <f t="shared" si="4"/>
        <v>20782629.521900002</v>
      </c>
    </row>
    <row r="13" spans="1:60" ht="15">
      <c r="A13" s="1" t="s">
        <v>65</v>
      </c>
      <c r="B13" s="6">
        <v>2648</v>
      </c>
      <c r="C13">
        <v>2021</v>
      </c>
      <c r="D13" s="6">
        <v>1</v>
      </c>
      <c r="E13" s="7">
        <v>2425.64</v>
      </c>
      <c r="F13" s="6">
        <v>0</v>
      </c>
      <c r="G13" s="7">
        <v>0</v>
      </c>
      <c r="H13" s="6">
        <v>7</v>
      </c>
      <c r="I13" s="7">
        <v>32884</v>
      </c>
      <c r="J13" s="6">
        <v>144</v>
      </c>
      <c r="K13" s="7">
        <v>381807</v>
      </c>
      <c r="L13" s="6">
        <v>52</v>
      </c>
      <c r="M13" s="7">
        <v>33800</v>
      </c>
      <c r="N13" s="6">
        <v>0</v>
      </c>
      <c r="O13" s="7">
        <v>0</v>
      </c>
      <c r="P13" s="6">
        <v>1</v>
      </c>
      <c r="Q13" s="7">
        <v>29</v>
      </c>
      <c r="R13" s="6">
        <v>2</v>
      </c>
      <c r="S13" s="7">
        <v>7952.501</v>
      </c>
      <c r="T13" s="6">
        <v>12</v>
      </c>
      <c r="U13" s="7">
        <v>866800.4429</v>
      </c>
      <c r="V13" s="6">
        <v>9</v>
      </c>
      <c r="W13" s="7">
        <v>39535.1421</v>
      </c>
      <c r="Y13" s="7">
        <f t="shared" si="0"/>
        <v>1365233.726</v>
      </c>
      <c r="AA13" s="6"/>
      <c r="AB13" s="7"/>
      <c r="AC13" s="6"/>
      <c r="AD13" s="7"/>
      <c r="AE13" s="6"/>
      <c r="AF13" s="7"/>
      <c r="AG13" s="6"/>
      <c r="AH13" s="7"/>
      <c r="AJ13" s="7">
        <f t="shared" si="1"/>
        <v>0</v>
      </c>
      <c r="AL13" s="6"/>
      <c r="AM13" s="7"/>
      <c r="AN13" s="6"/>
      <c r="AO13" s="7"/>
      <c r="AQ13" s="7">
        <f t="shared" si="2"/>
        <v>0</v>
      </c>
      <c r="AS13" s="6"/>
      <c r="AT13" s="7"/>
      <c r="AU13" s="6"/>
      <c r="AV13" s="7"/>
      <c r="AW13" s="6"/>
      <c r="AX13" s="7"/>
      <c r="AZ13" s="6"/>
      <c r="BA13" s="7"/>
      <c r="BC13" s="7">
        <f t="shared" si="3"/>
        <v>0</v>
      </c>
      <c r="BE13" s="6">
        <v>0</v>
      </c>
      <c r="BF13" s="7">
        <v>0</v>
      </c>
      <c r="BH13" s="7">
        <f t="shared" si="4"/>
        <v>1365233.726</v>
      </c>
    </row>
    <row r="14" spans="1:60" ht="15">
      <c r="A14" s="1" t="s">
        <v>66</v>
      </c>
      <c r="B14" s="6">
        <v>3250</v>
      </c>
      <c r="C14">
        <v>2021</v>
      </c>
      <c r="D14" s="6">
        <v>9</v>
      </c>
      <c r="E14" s="7">
        <v>12113.38</v>
      </c>
      <c r="F14" s="6">
        <v>3</v>
      </c>
      <c r="G14" s="7">
        <v>8880.02</v>
      </c>
      <c r="H14" s="6">
        <v>12</v>
      </c>
      <c r="I14" s="7">
        <v>45566</v>
      </c>
      <c r="J14" s="6">
        <v>365</v>
      </c>
      <c r="K14" s="7">
        <v>881572</v>
      </c>
      <c r="L14" s="6">
        <v>171</v>
      </c>
      <c r="M14" s="7">
        <v>94217</v>
      </c>
      <c r="N14" s="6">
        <v>0</v>
      </c>
      <c r="O14" s="7">
        <v>0</v>
      </c>
      <c r="P14" s="6">
        <v>13</v>
      </c>
      <c r="Q14" s="7">
        <v>9049</v>
      </c>
      <c r="R14" s="6">
        <v>2</v>
      </c>
      <c r="S14" s="7">
        <v>8289.131</v>
      </c>
      <c r="T14" s="6">
        <v>10</v>
      </c>
      <c r="U14" s="7">
        <v>461800.9918</v>
      </c>
      <c r="V14" s="6">
        <v>5</v>
      </c>
      <c r="W14" s="7">
        <v>11627.983</v>
      </c>
      <c r="Y14" s="7">
        <f t="shared" si="0"/>
        <v>1533115.5058</v>
      </c>
      <c r="AA14" s="6"/>
      <c r="AB14" s="7"/>
      <c r="AC14" s="6"/>
      <c r="AD14" s="7"/>
      <c r="AE14" s="6"/>
      <c r="AF14" s="7"/>
      <c r="AG14" s="6"/>
      <c r="AH14" s="7"/>
      <c r="AJ14" s="7">
        <f t="shared" si="1"/>
        <v>0</v>
      </c>
      <c r="AL14" s="6"/>
      <c r="AM14" s="7"/>
      <c r="AN14" s="6"/>
      <c r="AO14" s="7"/>
      <c r="AQ14" s="7">
        <f t="shared" si="2"/>
        <v>0</v>
      </c>
      <c r="AS14" s="6"/>
      <c r="AT14" s="7"/>
      <c r="AU14" s="6"/>
      <c r="AV14" s="7"/>
      <c r="AW14" s="6"/>
      <c r="AX14" s="7"/>
      <c r="AZ14" s="6"/>
      <c r="BA14" s="7"/>
      <c r="BC14" s="7">
        <f t="shared" si="3"/>
        <v>0</v>
      </c>
      <c r="BE14" s="6">
        <v>0</v>
      </c>
      <c r="BF14" s="7">
        <v>0</v>
      </c>
      <c r="BH14" s="7">
        <f t="shared" si="4"/>
        <v>1533115.5058</v>
      </c>
    </row>
    <row r="15" spans="1:60" ht="15">
      <c r="A15" s="1" t="s">
        <v>67</v>
      </c>
      <c r="B15" s="6">
        <v>19939</v>
      </c>
      <c r="C15">
        <v>2021</v>
      </c>
      <c r="D15" s="6">
        <v>63</v>
      </c>
      <c r="E15" s="7">
        <v>92007.28</v>
      </c>
      <c r="F15" s="6">
        <v>14</v>
      </c>
      <c r="G15" s="7">
        <v>5244.14</v>
      </c>
      <c r="H15" s="6">
        <v>62</v>
      </c>
      <c r="I15" s="7">
        <v>302308</v>
      </c>
      <c r="J15" s="6">
        <v>2248</v>
      </c>
      <c r="K15" s="7">
        <v>5239099</v>
      </c>
      <c r="L15" s="6">
        <v>834</v>
      </c>
      <c r="M15" s="7">
        <v>365708</v>
      </c>
      <c r="N15" s="6">
        <v>0</v>
      </c>
      <c r="O15" s="7">
        <v>0</v>
      </c>
      <c r="P15" s="6">
        <v>46</v>
      </c>
      <c r="Q15" s="7">
        <v>74019</v>
      </c>
      <c r="R15" s="6">
        <v>25</v>
      </c>
      <c r="S15" s="7">
        <v>203074.1327</v>
      </c>
      <c r="T15" s="6">
        <v>55</v>
      </c>
      <c r="U15" s="7">
        <v>1100995.1517</v>
      </c>
      <c r="V15" s="6">
        <v>131</v>
      </c>
      <c r="W15" s="7">
        <v>599251.9784</v>
      </c>
      <c r="Y15" s="7">
        <f t="shared" si="0"/>
        <v>7981706.6828000005</v>
      </c>
      <c r="AA15" s="6"/>
      <c r="AB15" s="7"/>
      <c r="AC15" s="6"/>
      <c r="AD15" s="7"/>
      <c r="AE15" s="6"/>
      <c r="AF15" s="7"/>
      <c r="AG15" s="6"/>
      <c r="AH15" s="7"/>
      <c r="AJ15" s="7">
        <f t="shared" si="1"/>
        <v>0</v>
      </c>
      <c r="AL15" s="6"/>
      <c r="AM15" s="7"/>
      <c r="AN15" s="6"/>
      <c r="AO15" s="7"/>
      <c r="AQ15" s="7">
        <f t="shared" si="2"/>
        <v>0</v>
      </c>
      <c r="AS15" s="6"/>
      <c r="AT15" s="7"/>
      <c r="AU15" s="6"/>
      <c r="AV15" s="7"/>
      <c r="AW15" s="6"/>
      <c r="AX15" s="7"/>
      <c r="AZ15" s="6"/>
      <c r="BA15" s="7"/>
      <c r="BC15" s="7">
        <f t="shared" si="3"/>
        <v>0</v>
      </c>
      <c r="BE15" s="6">
        <v>0</v>
      </c>
      <c r="BF15" s="7">
        <v>0</v>
      </c>
      <c r="BH15" s="7">
        <f t="shared" si="4"/>
        <v>7981706.6828000005</v>
      </c>
    </row>
    <row r="16" spans="1:60" ht="15">
      <c r="A16" s="1" t="s">
        <v>68</v>
      </c>
      <c r="B16" s="6">
        <v>2657</v>
      </c>
      <c r="C16">
        <v>2021</v>
      </c>
      <c r="D16" s="6">
        <v>5</v>
      </c>
      <c r="E16" s="7">
        <v>3997.56</v>
      </c>
      <c r="F16" s="6">
        <v>1</v>
      </c>
      <c r="G16" s="7">
        <v>2407.06</v>
      </c>
      <c r="H16" s="6">
        <v>0</v>
      </c>
      <c r="I16" s="7">
        <v>3314</v>
      </c>
      <c r="J16" s="6">
        <v>108</v>
      </c>
      <c r="K16" s="7">
        <v>272372</v>
      </c>
      <c r="L16" s="6">
        <v>37</v>
      </c>
      <c r="M16" s="7">
        <v>19269</v>
      </c>
      <c r="N16" s="6">
        <v>0</v>
      </c>
      <c r="O16" s="7">
        <v>0</v>
      </c>
      <c r="P16" s="6">
        <v>0</v>
      </c>
      <c r="Q16" s="7">
        <v>0</v>
      </c>
      <c r="R16" s="6">
        <v>2</v>
      </c>
      <c r="S16" s="7">
        <v>18611.3289</v>
      </c>
      <c r="T16" s="6">
        <v>5</v>
      </c>
      <c r="U16" s="7">
        <v>268511.9777</v>
      </c>
      <c r="V16" s="6">
        <v>0</v>
      </c>
      <c r="W16" s="7">
        <v>0</v>
      </c>
      <c r="Y16" s="7">
        <f t="shared" si="0"/>
        <v>588482.9266</v>
      </c>
      <c r="AA16" s="6"/>
      <c r="AB16" s="7"/>
      <c r="AC16" s="6"/>
      <c r="AD16" s="7"/>
      <c r="AE16" s="6"/>
      <c r="AF16" s="7"/>
      <c r="AG16" s="6"/>
      <c r="AH16" s="7"/>
      <c r="AJ16" s="7">
        <f t="shared" si="1"/>
        <v>0</v>
      </c>
      <c r="AL16" s="6"/>
      <c r="AM16" s="7"/>
      <c r="AN16" s="6"/>
      <c r="AO16" s="7"/>
      <c r="AQ16" s="7">
        <f t="shared" si="2"/>
        <v>0</v>
      </c>
      <c r="AS16" s="6"/>
      <c r="AT16" s="7"/>
      <c r="AU16" s="6"/>
      <c r="AV16" s="7"/>
      <c r="AW16" s="6"/>
      <c r="AX16" s="7"/>
      <c r="AZ16" s="6"/>
      <c r="BA16" s="7"/>
      <c r="BC16" s="7">
        <f t="shared" si="3"/>
        <v>0</v>
      </c>
      <c r="BE16" s="6">
        <v>0</v>
      </c>
      <c r="BF16" s="7">
        <v>0</v>
      </c>
      <c r="BH16" s="7">
        <f t="shared" si="4"/>
        <v>588482.9266</v>
      </c>
    </row>
    <row r="17" spans="1:60" ht="15">
      <c r="A17" s="1" t="s">
        <v>69</v>
      </c>
      <c r="B17" s="6">
        <v>1994</v>
      </c>
      <c r="C17">
        <v>2021</v>
      </c>
      <c r="D17" s="6">
        <v>7</v>
      </c>
      <c r="E17" s="7">
        <v>9438.45</v>
      </c>
      <c r="F17" s="6">
        <v>1</v>
      </c>
      <c r="G17" s="7">
        <v>643.75</v>
      </c>
      <c r="H17" s="6">
        <v>0</v>
      </c>
      <c r="I17" s="7">
        <v>0</v>
      </c>
      <c r="J17" s="6">
        <v>130</v>
      </c>
      <c r="K17" s="7">
        <v>299789</v>
      </c>
      <c r="L17" s="6">
        <v>41</v>
      </c>
      <c r="M17" s="7">
        <v>14443</v>
      </c>
      <c r="N17" s="6">
        <v>0</v>
      </c>
      <c r="O17" s="7">
        <v>0</v>
      </c>
      <c r="P17" s="6">
        <v>0</v>
      </c>
      <c r="Q17" s="7">
        <v>0</v>
      </c>
      <c r="R17" s="6">
        <v>1</v>
      </c>
      <c r="S17" s="7">
        <v>7919.0164</v>
      </c>
      <c r="T17" s="6">
        <v>6</v>
      </c>
      <c r="U17" s="7">
        <v>498625.8209</v>
      </c>
      <c r="V17" s="6">
        <v>0</v>
      </c>
      <c r="W17" s="7">
        <v>0</v>
      </c>
      <c r="Y17" s="7">
        <f t="shared" si="0"/>
        <v>830859.0373</v>
      </c>
      <c r="AA17" s="6"/>
      <c r="AB17" s="7"/>
      <c r="AC17" s="6"/>
      <c r="AD17" s="7"/>
      <c r="AE17" s="6"/>
      <c r="AF17" s="7"/>
      <c r="AG17" s="6"/>
      <c r="AH17" s="7"/>
      <c r="AJ17" s="7">
        <f t="shared" si="1"/>
        <v>0</v>
      </c>
      <c r="AL17" s="6"/>
      <c r="AM17" s="7"/>
      <c r="AN17" s="6"/>
      <c r="AO17" s="7"/>
      <c r="AQ17" s="7">
        <f t="shared" si="2"/>
        <v>0</v>
      </c>
      <c r="AS17" s="6"/>
      <c r="AT17" s="7"/>
      <c r="AU17" s="6"/>
      <c r="AV17" s="7"/>
      <c r="AW17" s="6"/>
      <c r="AX17" s="7"/>
      <c r="AZ17" s="6"/>
      <c r="BA17" s="7"/>
      <c r="BC17" s="7">
        <f t="shared" si="3"/>
        <v>0</v>
      </c>
      <c r="BE17" s="6">
        <v>0</v>
      </c>
      <c r="BF17" s="7">
        <v>0</v>
      </c>
      <c r="BH17" s="7">
        <f t="shared" si="4"/>
        <v>830859.0373</v>
      </c>
    </row>
    <row r="18" spans="1:60" ht="15">
      <c r="A18" s="1" t="s">
        <v>70</v>
      </c>
      <c r="B18" s="6">
        <v>8002</v>
      </c>
      <c r="C18">
        <v>2021</v>
      </c>
      <c r="D18" s="6">
        <v>19</v>
      </c>
      <c r="E18" s="7">
        <v>24754.03</v>
      </c>
      <c r="F18" s="6">
        <v>1</v>
      </c>
      <c r="G18" s="7">
        <v>513.13</v>
      </c>
      <c r="H18" s="6">
        <v>33</v>
      </c>
      <c r="I18" s="7">
        <v>172033</v>
      </c>
      <c r="J18" s="6">
        <v>412</v>
      </c>
      <c r="K18" s="7">
        <v>1004095</v>
      </c>
      <c r="L18" s="6">
        <v>180</v>
      </c>
      <c r="M18" s="7">
        <v>91827</v>
      </c>
      <c r="N18" s="6">
        <v>0</v>
      </c>
      <c r="O18" s="7">
        <v>0</v>
      </c>
      <c r="P18" s="6">
        <v>16</v>
      </c>
      <c r="Q18" s="7">
        <v>18039</v>
      </c>
      <c r="R18" s="6">
        <v>3</v>
      </c>
      <c r="S18" s="7">
        <v>25052.0298</v>
      </c>
      <c r="T18" s="6">
        <v>20</v>
      </c>
      <c r="U18" s="7">
        <v>765862.2983</v>
      </c>
      <c r="V18" s="6">
        <v>31</v>
      </c>
      <c r="W18" s="7">
        <v>147799.4156</v>
      </c>
      <c r="Y18" s="7">
        <f t="shared" si="0"/>
        <v>2249974.9036999997</v>
      </c>
      <c r="AA18" s="6"/>
      <c r="AB18" s="7"/>
      <c r="AC18" s="6"/>
      <c r="AD18" s="7"/>
      <c r="AE18" s="6"/>
      <c r="AF18" s="7"/>
      <c r="AG18" s="6"/>
      <c r="AH18" s="7"/>
      <c r="AJ18" s="7">
        <f t="shared" si="1"/>
        <v>0</v>
      </c>
      <c r="AL18" s="6"/>
      <c r="AM18" s="7"/>
      <c r="AN18" s="6"/>
      <c r="AO18" s="7"/>
      <c r="AQ18" s="7">
        <f t="shared" si="2"/>
        <v>0</v>
      </c>
      <c r="AS18" s="6"/>
      <c r="AT18" s="7"/>
      <c r="AU18" s="6"/>
      <c r="AV18" s="7"/>
      <c r="AW18" s="6"/>
      <c r="AX18" s="7"/>
      <c r="AZ18" s="6"/>
      <c r="BA18" s="7"/>
      <c r="BC18" s="7">
        <f t="shared" si="3"/>
        <v>0</v>
      </c>
      <c r="BE18" s="6">
        <v>0</v>
      </c>
      <c r="BF18" s="7">
        <v>0</v>
      </c>
      <c r="BH18" s="7">
        <f t="shared" si="4"/>
        <v>2249974.9036999997</v>
      </c>
    </row>
    <row r="19" spans="1:60" ht="15">
      <c r="A19" s="1" t="s">
        <v>71</v>
      </c>
      <c r="B19" s="6">
        <v>8786</v>
      </c>
      <c r="C19">
        <v>2021</v>
      </c>
      <c r="D19" s="6">
        <v>35</v>
      </c>
      <c r="E19" s="7">
        <v>46285.08</v>
      </c>
      <c r="F19" s="6">
        <v>8</v>
      </c>
      <c r="G19" s="7">
        <v>30057.31</v>
      </c>
      <c r="H19" s="6">
        <v>56</v>
      </c>
      <c r="I19" s="7">
        <v>230161</v>
      </c>
      <c r="J19" s="6">
        <v>679</v>
      </c>
      <c r="K19" s="7">
        <v>1538507</v>
      </c>
      <c r="L19" s="6">
        <v>338</v>
      </c>
      <c r="M19" s="7">
        <v>161662</v>
      </c>
      <c r="N19" s="6">
        <v>0</v>
      </c>
      <c r="O19" s="7">
        <v>0</v>
      </c>
      <c r="P19" s="6">
        <v>26</v>
      </c>
      <c r="Q19" s="7">
        <v>32892</v>
      </c>
      <c r="R19" s="6">
        <v>15</v>
      </c>
      <c r="S19" s="7">
        <v>93568.1614</v>
      </c>
      <c r="T19" s="6">
        <v>51</v>
      </c>
      <c r="U19" s="7">
        <v>1895756.6322</v>
      </c>
      <c r="V19" s="6">
        <v>41</v>
      </c>
      <c r="W19" s="7">
        <v>166138.0238</v>
      </c>
      <c r="Y19" s="7">
        <f t="shared" si="0"/>
        <v>4195027.2074</v>
      </c>
      <c r="AA19" s="6"/>
      <c r="AB19" s="7"/>
      <c r="AC19" s="6"/>
      <c r="AD19" s="7"/>
      <c r="AE19" s="6"/>
      <c r="AF19" s="7"/>
      <c r="AG19" s="6"/>
      <c r="AH19" s="7"/>
      <c r="AJ19" s="7">
        <f t="shared" si="1"/>
        <v>0</v>
      </c>
      <c r="AL19" s="6"/>
      <c r="AM19" s="7"/>
      <c r="AN19" s="6"/>
      <c r="AO19" s="7"/>
      <c r="AQ19" s="7">
        <f t="shared" si="2"/>
        <v>0</v>
      </c>
      <c r="AS19" s="6"/>
      <c r="AT19" s="7"/>
      <c r="AU19" s="6"/>
      <c r="AV19" s="7"/>
      <c r="AW19" s="6"/>
      <c r="AX19" s="7"/>
      <c r="AZ19" s="6"/>
      <c r="BA19" s="7"/>
      <c r="BC19" s="7">
        <f t="shared" si="3"/>
        <v>0</v>
      </c>
      <c r="BE19" s="6">
        <v>0</v>
      </c>
      <c r="BF19" s="7">
        <v>0</v>
      </c>
      <c r="BH19" s="7">
        <f t="shared" si="4"/>
        <v>4195027.2074</v>
      </c>
    </row>
    <row r="20" spans="1:60" ht="15">
      <c r="A20" s="1" t="s">
        <v>72</v>
      </c>
      <c r="B20" s="6">
        <v>8179</v>
      </c>
      <c r="C20">
        <v>2021</v>
      </c>
      <c r="D20" s="6">
        <v>31</v>
      </c>
      <c r="E20" s="7">
        <v>47255.54</v>
      </c>
      <c r="F20" s="6">
        <v>3</v>
      </c>
      <c r="G20" s="7">
        <v>4394.28</v>
      </c>
      <c r="H20" s="6">
        <v>6</v>
      </c>
      <c r="I20" s="7">
        <v>20980</v>
      </c>
      <c r="J20" s="6">
        <v>606</v>
      </c>
      <c r="K20" s="7">
        <v>1438320</v>
      </c>
      <c r="L20" s="6">
        <v>200</v>
      </c>
      <c r="M20" s="7">
        <v>116278</v>
      </c>
      <c r="N20" s="6">
        <v>0</v>
      </c>
      <c r="O20" s="7">
        <v>0</v>
      </c>
      <c r="P20" s="6">
        <v>19</v>
      </c>
      <c r="Q20" s="7">
        <v>53567</v>
      </c>
      <c r="R20" s="6">
        <v>4</v>
      </c>
      <c r="S20" s="7">
        <v>30124.8652</v>
      </c>
      <c r="T20" s="6">
        <v>21</v>
      </c>
      <c r="U20" s="7">
        <v>952045.9207</v>
      </c>
      <c r="V20" s="6">
        <v>23</v>
      </c>
      <c r="W20" s="7">
        <v>114341.8326</v>
      </c>
      <c r="Y20" s="7">
        <f t="shared" si="0"/>
        <v>2777307.4385</v>
      </c>
      <c r="AA20" s="6"/>
      <c r="AB20" s="7"/>
      <c r="AC20" s="6"/>
      <c r="AD20" s="7"/>
      <c r="AE20" s="6"/>
      <c r="AF20" s="7"/>
      <c r="AG20" s="6"/>
      <c r="AH20" s="7"/>
      <c r="AJ20" s="7">
        <f t="shared" si="1"/>
        <v>0</v>
      </c>
      <c r="AL20" s="6"/>
      <c r="AM20" s="7"/>
      <c r="AN20" s="6"/>
      <c r="AO20" s="7"/>
      <c r="AQ20" s="7">
        <f t="shared" si="2"/>
        <v>0</v>
      </c>
      <c r="AS20" s="6"/>
      <c r="AT20" s="7"/>
      <c r="AU20" s="6"/>
      <c r="AV20" s="7"/>
      <c r="AW20" s="6"/>
      <c r="AX20" s="7"/>
      <c r="AZ20" s="6"/>
      <c r="BA20" s="7"/>
      <c r="BC20" s="7">
        <f t="shared" si="3"/>
        <v>0</v>
      </c>
      <c r="BE20" s="6">
        <v>0</v>
      </c>
      <c r="BF20" s="7">
        <v>0</v>
      </c>
      <c r="BH20" s="7">
        <f t="shared" si="4"/>
        <v>2777307.4385</v>
      </c>
    </row>
    <row r="21" spans="1:60" ht="15">
      <c r="A21" s="1" t="s">
        <v>73</v>
      </c>
      <c r="B21" s="6">
        <v>1700</v>
      </c>
      <c r="C21">
        <v>2021</v>
      </c>
      <c r="D21" s="6">
        <v>0</v>
      </c>
      <c r="E21" s="7">
        <v>0</v>
      </c>
      <c r="F21" s="6">
        <v>0</v>
      </c>
      <c r="G21" s="7">
        <v>0</v>
      </c>
      <c r="H21" s="6">
        <v>1</v>
      </c>
      <c r="I21" s="7">
        <v>3068</v>
      </c>
      <c r="J21" s="6">
        <v>81</v>
      </c>
      <c r="K21" s="7">
        <v>203368</v>
      </c>
      <c r="L21" s="6">
        <v>27</v>
      </c>
      <c r="M21" s="7">
        <v>13537</v>
      </c>
      <c r="N21" s="6">
        <v>0</v>
      </c>
      <c r="O21" s="7">
        <v>0</v>
      </c>
      <c r="P21" s="6">
        <v>1</v>
      </c>
      <c r="Q21" s="7">
        <v>13798</v>
      </c>
      <c r="R21" s="6">
        <v>0</v>
      </c>
      <c r="S21" s="7">
        <v>0</v>
      </c>
      <c r="T21" s="6">
        <v>3</v>
      </c>
      <c r="U21" s="7">
        <v>394565.7351</v>
      </c>
      <c r="V21" s="6">
        <v>5</v>
      </c>
      <c r="W21" s="7">
        <v>18604.7728</v>
      </c>
      <c r="Y21" s="7">
        <f t="shared" si="0"/>
        <v>646941.5079</v>
      </c>
      <c r="AA21" s="6"/>
      <c r="AB21" s="7"/>
      <c r="AC21" s="6"/>
      <c r="AD21" s="7"/>
      <c r="AE21" s="6"/>
      <c r="AF21" s="7"/>
      <c r="AG21" s="6"/>
      <c r="AH21" s="7"/>
      <c r="AJ21" s="7">
        <f t="shared" si="1"/>
        <v>0</v>
      </c>
      <c r="AL21" s="6"/>
      <c r="AM21" s="7"/>
      <c r="AN21" s="6"/>
      <c r="AO21" s="7"/>
      <c r="AQ21" s="7">
        <f t="shared" si="2"/>
        <v>0</v>
      </c>
      <c r="AS21" s="6"/>
      <c r="AT21" s="7"/>
      <c r="AU21" s="6"/>
      <c r="AV21" s="7"/>
      <c r="AW21" s="6"/>
      <c r="AX21" s="7"/>
      <c r="AZ21" s="6"/>
      <c r="BA21" s="7"/>
      <c r="BC21" s="7">
        <f t="shared" si="3"/>
        <v>0</v>
      </c>
      <c r="BE21" s="6">
        <v>0</v>
      </c>
      <c r="BF21" s="7">
        <v>0</v>
      </c>
      <c r="BH21" s="7">
        <f t="shared" si="4"/>
        <v>646941.5079</v>
      </c>
    </row>
    <row r="22" spans="1:60" ht="15">
      <c r="A22" s="1" t="s">
        <v>74</v>
      </c>
      <c r="B22" s="6">
        <v>34908</v>
      </c>
      <c r="C22">
        <v>2021</v>
      </c>
      <c r="D22" s="6">
        <v>191</v>
      </c>
      <c r="E22" s="7">
        <v>259321.31</v>
      </c>
      <c r="F22" s="6">
        <v>58</v>
      </c>
      <c r="G22" s="7">
        <v>101988.43</v>
      </c>
      <c r="H22" s="6">
        <v>243</v>
      </c>
      <c r="I22" s="7">
        <v>992236</v>
      </c>
      <c r="J22" s="6">
        <v>4118</v>
      </c>
      <c r="K22" s="7">
        <v>9786445</v>
      </c>
      <c r="L22" s="6">
        <v>1225</v>
      </c>
      <c r="M22" s="7">
        <v>505845</v>
      </c>
      <c r="N22" s="6">
        <v>0</v>
      </c>
      <c r="O22" s="7">
        <v>0</v>
      </c>
      <c r="P22" s="6">
        <v>78</v>
      </c>
      <c r="Q22" s="7">
        <v>98235</v>
      </c>
      <c r="R22" s="6">
        <v>42</v>
      </c>
      <c r="S22" s="7">
        <v>193462.0831</v>
      </c>
      <c r="T22" s="6">
        <v>95</v>
      </c>
      <c r="U22" s="7">
        <v>3366941.8772</v>
      </c>
      <c r="V22" s="6">
        <v>203</v>
      </c>
      <c r="W22" s="7">
        <v>894128.6343</v>
      </c>
      <c r="Y22" s="7">
        <f t="shared" si="0"/>
        <v>16198603.334600002</v>
      </c>
      <c r="AA22" s="6"/>
      <c r="AB22" s="7"/>
      <c r="AC22" s="6"/>
      <c r="AD22" s="7"/>
      <c r="AE22" s="6"/>
      <c r="AF22" s="7"/>
      <c r="AG22" s="6"/>
      <c r="AH22" s="7"/>
      <c r="AJ22" s="7">
        <f t="shared" si="1"/>
        <v>0</v>
      </c>
      <c r="AL22" s="6"/>
      <c r="AM22" s="7"/>
      <c r="AN22" s="6"/>
      <c r="AO22" s="7"/>
      <c r="AQ22" s="7">
        <f t="shared" si="2"/>
        <v>0</v>
      </c>
      <c r="AS22" s="6"/>
      <c r="AT22" s="7"/>
      <c r="AU22" s="6"/>
      <c r="AV22" s="7"/>
      <c r="AW22" s="6"/>
      <c r="AX22" s="7"/>
      <c r="AZ22" s="6"/>
      <c r="BA22" s="7"/>
      <c r="BC22" s="7">
        <f t="shared" si="3"/>
        <v>0</v>
      </c>
      <c r="BE22" s="6">
        <v>0</v>
      </c>
      <c r="BF22" s="7">
        <v>0</v>
      </c>
      <c r="BH22" s="7">
        <f t="shared" si="4"/>
        <v>16198603.334600002</v>
      </c>
    </row>
    <row r="23" spans="1:60" ht="15">
      <c r="A23" s="1" t="s">
        <v>75</v>
      </c>
      <c r="B23" s="6">
        <v>38818</v>
      </c>
      <c r="C23">
        <v>2021</v>
      </c>
      <c r="D23" s="6">
        <v>120</v>
      </c>
      <c r="E23" s="7">
        <v>170563.72</v>
      </c>
      <c r="F23" s="6">
        <v>33</v>
      </c>
      <c r="G23" s="7">
        <v>17647.67</v>
      </c>
      <c r="H23" s="6">
        <v>163</v>
      </c>
      <c r="I23" s="7">
        <v>655917</v>
      </c>
      <c r="J23" s="6">
        <v>4351</v>
      </c>
      <c r="K23" s="7">
        <v>10486720</v>
      </c>
      <c r="L23" s="6">
        <v>1684</v>
      </c>
      <c r="M23" s="7">
        <v>761972</v>
      </c>
      <c r="N23" s="6">
        <v>0</v>
      </c>
      <c r="O23" s="7">
        <v>0</v>
      </c>
      <c r="P23" s="6">
        <v>152</v>
      </c>
      <c r="Q23" s="7">
        <v>204286</v>
      </c>
      <c r="R23" s="6">
        <v>49</v>
      </c>
      <c r="S23" s="7">
        <v>297848.0679</v>
      </c>
      <c r="T23" s="6">
        <v>132</v>
      </c>
      <c r="U23" s="7">
        <v>4779997.4254</v>
      </c>
      <c r="V23" s="6">
        <v>134</v>
      </c>
      <c r="W23" s="7">
        <v>617339.6935</v>
      </c>
      <c r="Y23" s="7">
        <f t="shared" si="0"/>
        <v>17992291.5768</v>
      </c>
      <c r="AA23" s="6"/>
      <c r="AB23" s="7"/>
      <c r="AC23" s="6"/>
      <c r="AD23" s="7"/>
      <c r="AE23" s="6"/>
      <c r="AF23" s="7"/>
      <c r="AG23" s="6"/>
      <c r="AH23" s="7"/>
      <c r="AJ23" s="7">
        <f t="shared" si="1"/>
        <v>0</v>
      </c>
      <c r="AL23" s="6"/>
      <c r="AM23" s="7"/>
      <c r="AN23" s="6"/>
      <c r="AO23" s="7"/>
      <c r="AQ23" s="7">
        <f t="shared" si="2"/>
        <v>0</v>
      </c>
      <c r="AS23" s="6"/>
      <c r="AT23" s="7"/>
      <c r="AU23" s="6"/>
      <c r="AV23" s="7"/>
      <c r="AW23" s="6"/>
      <c r="AX23" s="7"/>
      <c r="AZ23" s="6"/>
      <c r="BA23" s="7"/>
      <c r="BC23" s="7">
        <f t="shared" si="3"/>
        <v>0</v>
      </c>
      <c r="BE23" s="6">
        <v>0</v>
      </c>
      <c r="BF23" s="7">
        <v>0</v>
      </c>
      <c r="BH23" s="7">
        <f t="shared" si="4"/>
        <v>17992291.5768</v>
      </c>
    </row>
    <row r="24" spans="1:60" ht="15">
      <c r="A24" s="1" t="s">
        <v>76</v>
      </c>
      <c r="B24" s="6">
        <v>2827</v>
      </c>
      <c r="C24">
        <v>2021</v>
      </c>
      <c r="D24" s="6">
        <v>4</v>
      </c>
      <c r="E24" s="7">
        <v>3339.71</v>
      </c>
      <c r="F24" s="6">
        <v>1</v>
      </c>
      <c r="G24" s="7">
        <v>445.96</v>
      </c>
      <c r="H24" s="6">
        <v>4</v>
      </c>
      <c r="I24" s="7">
        <v>17803</v>
      </c>
      <c r="J24" s="6">
        <v>201</v>
      </c>
      <c r="K24" s="7">
        <v>458289</v>
      </c>
      <c r="L24" s="6">
        <v>69</v>
      </c>
      <c r="M24" s="7">
        <v>36548</v>
      </c>
      <c r="N24" s="6">
        <v>0</v>
      </c>
      <c r="O24" s="7">
        <v>0</v>
      </c>
      <c r="P24" s="6">
        <v>0</v>
      </c>
      <c r="Q24" s="7">
        <v>0</v>
      </c>
      <c r="R24" s="6">
        <v>0</v>
      </c>
      <c r="S24" s="7">
        <v>0</v>
      </c>
      <c r="T24" s="6">
        <v>6</v>
      </c>
      <c r="U24" s="7">
        <v>58739.875</v>
      </c>
      <c r="V24" s="6">
        <v>14</v>
      </c>
      <c r="W24" s="7">
        <v>58139.9149</v>
      </c>
      <c r="Y24" s="7">
        <f t="shared" si="0"/>
        <v>633305.4598999999</v>
      </c>
      <c r="AA24" s="6"/>
      <c r="AB24" s="7"/>
      <c r="AC24" s="6"/>
      <c r="AD24" s="7"/>
      <c r="AE24" s="6"/>
      <c r="AF24" s="7"/>
      <c r="AG24" s="6"/>
      <c r="AH24" s="7"/>
      <c r="AJ24" s="7">
        <f t="shared" si="1"/>
        <v>0</v>
      </c>
      <c r="AL24" s="6"/>
      <c r="AM24" s="7"/>
      <c r="AN24" s="6"/>
      <c r="AO24" s="7"/>
      <c r="AQ24" s="7">
        <f t="shared" si="2"/>
        <v>0</v>
      </c>
      <c r="AS24" s="6"/>
      <c r="AT24" s="7"/>
      <c r="AU24" s="6"/>
      <c r="AV24" s="7"/>
      <c r="AW24" s="6"/>
      <c r="AX24" s="7"/>
      <c r="AZ24" s="6"/>
      <c r="BA24" s="7"/>
      <c r="BC24" s="7">
        <f t="shared" si="3"/>
        <v>0</v>
      </c>
      <c r="BE24" s="6">
        <v>0</v>
      </c>
      <c r="BF24" s="7">
        <v>0</v>
      </c>
      <c r="BH24" s="7">
        <f t="shared" si="4"/>
        <v>633305.4598999999</v>
      </c>
    </row>
    <row r="25" spans="1:60" ht="15">
      <c r="A25" s="1" t="s">
        <v>77</v>
      </c>
      <c r="B25" s="6">
        <v>18466</v>
      </c>
      <c r="C25">
        <v>2021</v>
      </c>
      <c r="D25" s="6">
        <v>34</v>
      </c>
      <c r="E25" s="7">
        <v>45987.32</v>
      </c>
      <c r="F25" s="6">
        <v>8</v>
      </c>
      <c r="G25" s="7">
        <v>3228.07</v>
      </c>
      <c r="H25" s="6">
        <v>63</v>
      </c>
      <c r="I25" s="7">
        <v>305439</v>
      </c>
      <c r="J25" s="6">
        <v>1148</v>
      </c>
      <c r="K25" s="7">
        <v>2669180</v>
      </c>
      <c r="L25" s="6">
        <v>454</v>
      </c>
      <c r="M25" s="7">
        <v>233533</v>
      </c>
      <c r="N25" s="6">
        <v>0</v>
      </c>
      <c r="O25" s="7">
        <v>0</v>
      </c>
      <c r="P25" s="6">
        <v>54</v>
      </c>
      <c r="Q25" s="7">
        <v>87952</v>
      </c>
      <c r="R25" s="6">
        <v>3</v>
      </c>
      <c r="S25" s="7">
        <v>27891.6185</v>
      </c>
      <c r="T25" s="6">
        <v>43</v>
      </c>
      <c r="U25" s="7">
        <v>1134240.288</v>
      </c>
      <c r="V25" s="6">
        <v>87</v>
      </c>
      <c r="W25" s="7">
        <v>409029.805</v>
      </c>
      <c r="Y25" s="7">
        <f t="shared" si="0"/>
        <v>4916481.1015</v>
      </c>
      <c r="AA25" s="6"/>
      <c r="AB25" s="7"/>
      <c r="AC25" s="6"/>
      <c r="AD25" s="7"/>
      <c r="AE25" s="6"/>
      <c r="AF25" s="7"/>
      <c r="AG25" s="6"/>
      <c r="AH25" s="7"/>
      <c r="AJ25" s="7">
        <f t="shared" si="1"/>
        <v>0</v>
      </c>
      <c r="AL25" s="6"/>
      <c r="AM25" s="7"/>
      <c r="AN25" s="6"/>
      <c r="AO25" s="7"/>
      <c r="AQ25" s="7">
        <f t="shared" si="2"/>
        <v>0</v>
      </c>
      <c r="AS25" s="6"/>
      <c r="AT25" s="7"/>
      <c r="AU25" s="6"/>
      <c r="AV25" s="7"/>
      <c r="AW25" s="6"/>
      <c r="AX25" s="7"/>
      <c r="AZ25" s="6"/>
      <c r="BA25" s="7"/>
      <c r="BC25" s="7">
        <f t="shared" si="3"/>
        <v>0</v>
      </c>
      <c r="BE25" s="6">
        <v>0</v>
      </c>
      <c r="BF25" s="7">
        <v>0</v>
      </c>
      <c r="BH25" s="7">
        <f t="shared" si="4"/>
        <v>4916481.1015</v>
      </c>
    </row>
    <row r="26" spans="1:60" ht="15">
      <c r="A26" s="1" t="s">
        <v>78</v>
      </c>
      <c r="B26" s="6">
        <v>7600</v>
      </c>
      <c r="C26">
        <v>2021</v>
      </c>
      <c r="D26" s="6">
        <v>17</v>
      </c>
      <c r="E26" s="7">
        <v>24580.91</v>
      </c>
      <c r="F26" s="6">
        <v>3</v>
      </c>
      <c r="G26" s="7">
        <v>3414.67</v>
      </c>
      <c r="H26" s="6">
        <v>9</v>
      </c>
      <c r="I26" s="7">
        <v>55423</v>
      </c>
      <c r="J26" s="6">
        <v>458</v>
      </c>
      <c r="K26" s="7">
        <v>1095243</v>
      </c>
      <c r="L26" s="6">
        <v>180</v>
      </c>
      <c r="M26" s="7">
        <v>135287</v>
      </c>
      <c r="N26" s="6">
        <v>0</v>
      </c>
      <c r="O26" s="7">
        <v>0</v>
      </c>
      <c r="P26" s="6">
        <v>16</v>
      </c>
      <c r="Q26" s="7">
        <v>19512</v>
      </c>
      <c r="R26" s="6">
        <v>15</v>
      </c>
      <c r="S26" s="7">
        <v>104477.3959</v>
      </c>
      <c r="T26" s="6">
        <v>30</v>
      </c>
      <c r="U26" s="7">
        <v>908602.1539</v>
      </c>
      <c r="V26" s="6">
        <v>37</v>
      </c>
      <c r="W26" s="7">
        <v>170865.4578</v>
      </c>
      <c r="Y26" s="7">
        <f t="shared" si="0"/>
        <v>2517405.5876</v>
      </c>
      <c r="AA26" s="6"/>
      <c r="AB26" s="7"/>
      <c r="AC26" s="6"/>
      <c r="AD26" s="7"/>
      <c r="AE26" s="6"/>
      <c r="AF26" s="7"/>
      <c r="AG26" s="6"/>
      <c r="AH26" s="7"/>
      <c r="AJ26" s="7">
        <f t="shared" si="1"/>
        <v>0</v>
      </c>
      <c r="AL26" s="6"/>
      <c r="AM26" s="7"/>
      <c r="AN26" s="6"/>
      <c r="AO26" s="7"/>
      <c r="AQ26" s="7">
        <f t="shared" si="2"/>
        <v>0</v>
      </c>
      <c r="AS26" s="6"/>
      <c r="AT26" s="7"/>
      <c r="AU26" s="6"/>
      <c r="AV26" s="7"/>
      <c r="AW26" s="6"/>
      <c r="AX26" s="7"/>
      <c r="AZ26" s="6"/>
      <c r="BA26" s="7"/>
      <c r="BC26" s="7">
        <f t="shared" si="3"/>
        <v>0</v>
      </c>
      <c r="BE26" s="6">
        <v>0</v>
      </c>
      <c r="BF26" s="7">
        <v>0</v>
      </c>
      <c r="BH26" s="7">
        <f t="shared" si="4"/>
        <v>2517405.5876</v>
      </c>
    </row>
    <row r="27" spans="1:60" ht="15">
      <c r="A27" s="1" t="s">
        <v>79</v>
      </c>
      <c r="B27" s="6">
        <v>122259</v>
      </c>
      <c r="C27">
        <v>2021</v>
      </c>
      <c r="D27" s="6">
        <v>197</v>
      </c>
      <c r="E27" s="7">
        <v>296506.27</v>
      </c>
      <c r="F27" s="6">
        <v>62</v>
      </c>
      <c r="G27" s="7">
        <v>61908.59</v>
      </c>
      <c r="H27" s="6">
        <v>326</v>
      </c>
      <c r="I27" s="7">
        <v>2024566</v>
      </c>
      <c r="J27" s="6">
        <v>5225</v>
      </c>
      <c r="K27" s="7">
        <v>12564877</v>
      </c>
      <c r="L27" s="6">
        <v>1580</v>
      </c>
      <c r="M27" s="7">
        <v>584628</v>
      </c>
      <c r="N27" s="6">
        <v>0</v>
      </c>
      <c r="O27" s="7">
        <v>0</v>
      </c>
      <c r="P27" s="6">
        <v>475</v>
      </c>
      <c r="Q27" s="7">
        <v>695688</v>
      </c>
      <c r="R27" s="6">
        <v>66</v>
      </c>
      <c r="S27" s="7">
        <v>316323.3157</v>
      </c>
      <c r="T27" s="6">
        <v>161</v>
      </c>
      <c r="U27" s="7">
        <v>6475323.6936</v>
      </c>
      <c r="V27" s="6">
        <v>278</v>
      </c>
      <c r="W27" s="7">
        <v>1131281.4245</v>
      </c>
      <c r="Y27" s="7">
        <f t="shared" si="0"/>
        <v>24151102.2938</v>
      </c>
      <c r="AA27" s="6"/>
      <c r="AB27" s="7"/>
      <c r="AC27" s="6"/>
      <c r="AD27" s="7"/>
      <c r="AE27" s="6"/>
      <c r="AF27" s="7"/>
      <c r="AG27" s="6"/>
      <c r="AH27" s="7"/>
      <c r="AJ27" s="7">
        <f t="shared" si="1"/>
        <v>0</v>
      </c>
      <c r="AL27" s="6"/>
      <c r="AM27" s="7"/>
      <c r="AN27" s="6"/>
      <c r="AO27" s="7"/>
      <c r="AQ27" s="7">
        <f t="shared" si="2"/>
        <v>0</v>
      </c>
      <c r="AS27" s="6"/>
      <c r="AT27" s="7"/>
      <c r="AU27" s="6"/>
      <c r="AV27" s="7"/>
      <c r="AW27" s="6"/>
      <c r="AX27" s="7"/>
      <c r="AZ27" s="6"/>
      <c r="BA27" s="7"/>
      <c r="BC27" s="7">
        <f t="shared" si="3"/>
        <v>0</v>
      </c>
      <c r="BE27" s="6">
        <v>0</v>
      </c>
      <c r="BF27" s="7">
        <v>0</v>
      </c>
      <c r="BH27" s="7">
        <f t="shared" si="4"/>
        <v>24151102.2938</v>
      </c>
    </row>
    <row r="28" spans="1:60" ht="15">
      <c r="A28" s="1" t="s">
        <v>80</v>
      </c>
      <c r="B28" s="6">
        <v>2798</v>
      </c>
      <c r="C28">
        <v>2021</v>
      </c>
      <c r="D28" s="6">
        <v>3</v>
      </c>
      <c r="E28" s="7">
        <v>4564.4</v>
      </c>
      <c r="F28" s="6">
        <v>0</v>
      </c>
      <c r="G28" s="7">
        <v>466.48</v>
      </c>
      <c r="H28" s="6">
        <v>7</v>
      </c>
      <c r="I28" s="7">
        <v>26591</v>
      </c>
      <c r="J28" s="6">
        <v>196</v>
      </c>
      <c r="K28" s="7">
        <v>462664</v>
      </c>
      <c r="L28" s="6">
        <v>46</v>
      </c>
      <c r="M28" s="7">
        <v>34860</v>
      </c>
      <c r="N28" s="6">
        <v>0</v>
      </c>
      <c r="O28" s="7">
        <v>0</v>
      </c>
      <c r="P28" s="6">
        <v>1</v>
      </c>
      <c r="Q28" s="7">
        <v>84</v>
      </c>
      <c r="R28" s="6">
        <v>1</v>
      </c>
      <c r="S28" s="7">
        <v>7919.0164</v>
      </c>
      <c r="T28" s="6">
        <v>8</v>
      </c>
      <c r="U28" s="7">
        <v>607508.628</v>
      </c>
      <c r="V28" s="6">
        <v>5</v>
      </c>
      <c r="W28" s="7">
        <v>9302.3864</v>
      </c>
      <c r="Y28" s="7">
        <f t="shared" si="0"/>
        <v>1153959.9108</v>
      </c>
      <c r="AA28" s="6"/>
      <c r="AB28" s="7"/>
      <c r="AC28" s="6"/>
      <c r="AD28" s="7"/>
      <c r="AE28" s="6"/>
      <c r="AF28" s="7"/>
      <c r="AG28" s="6"/>
      <c r="AH28" s="7"/>
      <c r="AJ28" s="7">
        <f t="shared" si="1"/>
        <v>0</v>
      </c>
      <c r="AL28" s="6"/>
      <c r="AM28" s="7"/>
      <c r="AN28" s="6"/>
      <c r="AO28" s="7"/>
      <c r="AQ28" s="7">
        <f t="shared" si="2"/>
        <v>0</v>
      </c>
      <c r="AS28" s="6"/>
      <c r="AT28" s="7"/>
      <c r="AU28" s="6"/>
      <c r="AV28" s="7"/>
      <c r="AW28" s="6"/>
      <c r="AX28" s="7"/>
      <c r="AZ28" s="6"/>
      <c r="BA28" s="7"/>
      <c r="BC28" s="7">
        <f t="shared" si="3"/>
        <v>0</v>
      </c>
      <c r="BE28" s="6">
        <v>0</v>
      </c>
      <c r="BF28" s="7">
        <v>0</v>
      </c>
      <c r="BH28" s="7">
        <f t="shared" si="4"/>
        <v>1153959.9108</v>
      </c>
    </row>
    <row r="29" spans="1:60" ht="15">
      <c r="A29" s="1" t="s">
        <v>81</v>
      </c>
      <c r="B29" s="6">
        <v>2530</v>
      </c>
      <c r="C29">
        <v>2021</v>
      </c>
      <c r="D29" s="6">
        <v>11</v>
      </c>
      <c r="E29" s="7">
        <v>14395.58</v>
      </c>
      <c r="F29" s="6">
        <v>0</v>
      </c>
      <c r="G29" s="7">
        <v>373.19</v>
      </c>
      <c r="H29" s="6">
        <v>2</v>
      </c>
      <c r="I29" s="7">
        <v>8481</v>
      </c>
      <c r="J29" s="6">
        <v>253</v>
      </c>
      <c r="K29" s="7">
        <v>611095</v>
      </c>
      <c r="L29" s="6">
        <v>109</v>
      </c>
      <c r="M29" s="7">
        <v>76579</v>
      </c>
      <c r="N29" s="6">
        <v>0</v>
      </c>
      <c r="O29" s="7">
        <v>0</v>
      </c>
      <c r="P29" s="6">
        <v>3</v>
      </c>
      <c r="Q29" s="7">
        <v>3194</v>
      </c>
      <c r="R29" s="6">
        <v>3</v>
      </c>
      <c r="S29" s="7">
        <v>19320.124</v>
      </c>
      <c r="T29" s="6">
        <v>19</v>
      </c>
      <c r="U29" s="7">
        <v>541193.4163</v>
      </c>
      <c r="V29" s="6">
        <v>3</v>
      </c>
      <c r="W29" s="7">
        <v>17441.9745</v>
      </c>
      <c r="Y29" s="7">
        <f t="shared" si="0"/>
        <v>1292073.2848</v>
      </c>
      <c r="AA29" s="6"/>
      <c r="AB29" s="7"/>
      <c r="AC29" s="6"/>
      <c r="AD29" s="7"/>
      <c r="AE29" s="6"/>
      <c r="AF29" s="7"/>
      <c r="AG29" s="6"/>
      <c r="AH29" s="7"/>
      <c r="AJ29" s="7">
        <f t="shared" si="1"/>
        <v>0</v>
      </c>
      <c r="AL29" s="6"/>
      <c r="AM29" s="7"/>
      <c r="AN29" s="6"/>
      <c r="AO29" s="7"/>
      <c r="AQ29" s="7">
        <f t="shared" si="2"/>
        <v>0</v>
      </c>
      <c r="AS29" s="6"/>
      <c r="AT29" s="7"/>
      <c r="AU29" s="6"/>
      <c r="AV29" s="7"/>
      <c r="AW29" s="6"/>
      <c r="AX29" s="7"/>
      <c r="AZ29" s="6"/>
      <c r="BA29" s="7"/>
      <c r="BC29" s="7">
        <f t="shared" si="3"/>
        <v>0</v>
      </c>
      <c r="BE29" s="6">
        <v>0</v>
      </c>
      <c r="BF29" s="7">
        <v>0</v>
      </c>
      <c r="BH29" s="7">
        <f t="shared" si="4"/>
        <v>1292073.2848</v>
      </c>
    </row>
    <row r="30" spans="1:60" ht="15">
      <c r="A30" s="1" t="s">
        <v>82</v>
      </c>
      <c r="B30" s="6">
        <v>28553</v>
      </c>
      <c r="C30">
        <v>2021</v>
      </c>
      <c r="D30" s="6">
        <v>30</v>
      </c>
      <c r="E30" s="7">
        <v>42579.35</v>
      </c>
      <c r="F30" s="6">
        <v>5</v>
      </c>
      <c r="G30" s="7">
        <v>3610.59</v>
      </c>
      <c r="H30" s="6">
        <v>56</v>
      </c>
      <c r="I30" s="7">
        <v>269433</v>
      </c>
      <c r="J30" s="6">
        <v>1225</v>
      </c>
      <c r="K30" s="7">
        <v>3077128</v>
      </c>
      <c r="L30" s="6">
        <v>401</v>
      </c>
      <c r="M30" s="7">
        <v>187650</v>
      </c>
      <c r="N30" s="6">
        <v>0</v>
      </c>
      <c r="O30" s="7">
        <v>0</v>
      </c>
      <c r="P30" s="6">
        <v>128</v>
      </c>
      <c r="Q30" s="7">
        <v>144484</v>
      </c>
      <c r="R30" s="6">
        <v>15</v>
      </c>
      <c r="S30" s="7">
        <v>108410.6168</v>
      </c>
      <c r="T30" s="6">
        <v>91</v>
      </c>
      <c r="U30" s="7">
        <v>3398738.0166</v>
      </c>
      <c r="V30" s="6">
        <v>63</v>
      </c>
      <c r="W30" s="7">
        <v>282872.5464</v>
      </c>
      <c r="Y30" s="7">
        <f t="shared" si="0"/>
        <v>7514906.1198</v>
      </c>
      <c r="AA30" s="6"/>
      <c r="AB30" s="7"/>
      <c r="AC30" s="6"/>
      <c r="AD30" s="7"/>
      <c r="AE30" s="6"/>
      <c r="AF30" s="7"/>
      <c r="AG30" s="6"/>
      <c r="AH30" s="7"/>
      <c r="AJ30" s="7">
        <f t="shared" si="1"/>
        <v>0</v>
      </c>
      <c r="AL30" s="6"/>
      <c r="AM30" s="7"/>
      <c r="AN30" s="6"/>
      <c r="AO30" s="7"/>
      <c r="AQ30" s="7">
        <f t="shared" si="2"/>
        <v>0</v>
      </c>
      <c r="AS30" s="6"/>
      <c r="AT30" s="7"/>
      <c r="AU30" s="6"/>
      <c r="AV30" s="7"/>
      <c r="AW30" s="6"/>
      <c r="AX30" s="7"/>
      <c r="AZ30" s="6"/>
      <c r="BA30" s="7"/>
      <c r="BC30" s="7">
        <f t="shared" si="3"/>
        <v>0</v>
      </c>
      <c r="BE30" s="6">
        <v>0</v>
      </c>
      <c r="BF30" s="7">
        <v>0</v>
      </c>
      <c r="BH30" s="7">
        <f t="shared" si="4"/>
        <v>7514906.1198</v>
      </c>
    </row>
    <row r="31" spans="1:60" ht="15">
      <c r="A31" s="1" t="s">
        <v>83</v>
      </c>
      <c r="B31" s="6">
        <v>6102</v>
      </c>
      <c r="C31">
        <v>2021</v>
      </c>
      <c r="D31" s="6">
        <v>9</v>
      </c>
      <c r="E31" s="7">
        <v>11052.9</v>
      </c>
      <c r="F31" s="6">
        <v>1</v>
      </c>
      <c r="G31" s="7">
        <v>746.38</v>
      </c>
      <c r="H31" s="6">
        <v>12</v>
      </c>
      <c r="I31" s="7">
        <v>50700</v>
      </c>
      <c r="J31" s="6">
        <v>286</v>
      </c>
      <c r="K31" s="7">
        <v>655365</v>
      </c>
      <c r="L31" s="6">
        <v>87</v>
      </c>
      <c r="M31" s="7">
        <v>47919</v>
      </c>
      <c r="N31" s="6">
        <v>0</v>
      </c>
      <c r="O31" s="7">
        <v>0</v>
      </c>
      <c r="P31" s="6">
        <v>10</v>
      </c>
      <c r="Q31" s="7">
        <v>11592</v>
      </c>
      <c r="R31" s="6">
        <v>2</v>
      </c>
      <c r="S31" s="7">
        <v>13165.211</v>
      </c>
      <c r="T31" s="6">
        <v>14</v>
      </c>
      <c r="U31" s="7">
        <v>288616.0131</v>
      </c>
      <c r="V31" s="6">
        <v>29</v>
      </c>
      <c r="W31" s="7">
        <v>115117.0314</v>
      </c>
      <c r="Y31" s="7">
        <f t="shared" si="0"/>
        <v>1194273.5355</v>
      </c>
      <c r="AA31" s="6"/>
      <c r="AB31" s="7"/>
      <c r="AC31" s="6"/>
      <c r="AD31" s="7"/>
      <c r="AE31" s="6"/>
      <c r="AF31" s="7"/>
      <c r="AG31" s="6"/>
      <c r="AH31" s="7"/>
      <c r="AJ31" s="7">
        <f t="shared" si="1"/>
        <v>0</v>
      </c>
      <c r="AL31" s="6"/>
      <c r="AM31" s="7"/>
      <c r="AN31" s="6"/>
      <c r="AO31" s="7"/>
      <c r="AQ31" s="7">
        <f t="shared" si="2"/>
        <v>0</v>
      </c>
      <c r="AS31" s="6"/>
      <c r="AT31" s="7"/>
      <c r="AU31" s="6"/>
      <c r="AV31" s="7"/>
      <c r="AW31" s="6"/>
      <c r="AX31" s="7"/>
      <c r="AZ31" s="6"/>
      <c r="BA31" s="7"/>
      <c r="BC31" s="7">
        <f t="shared" si="3"/>
        <v>0</v>
      </c>
      <c r="BE31" s="6">
        <v>0</v>
      </c>
      <c r="BF31" s="7">
        <v>0</v>
      </c>
      <c r="BH31" s="7">
        <f t="shared" si="4"/>
        <v>1194273.5355</v>
      </c>
    </row>
    <row r="32" spans="1:60" ht="15">
      <c r="A32" s="1" t="s">
        <v>84</v>
      </c>
      <c r="B32" s="6">
        <v>36467</v>
      </c>
      <c r="C32">
        <v>2021</v>
      </c>
      <c r="D32" s="6">
        <v>138</v>
      </c>
      <c r="E32" s="7">
        <v>155614.15</v>
      </c>
      <c r="F32" s="6">
        <v>46</v>
      </c>
      <c r="G32" s="7">
        <v>31349.55</v>
      </c>
      <c r="H32" s="6">
        <v>110</v>
      </c>
      <c r="I32" s="7">
        <v>433924</v>
      </c>
      <c r="J32" s="6">
        <v>2599</v>
      </c>
      <c r="K32" s="7">
        <v>6053314</v>
      </c>
      <c r="L32" s="6">
        <v>752</v>
      </c>
      <c r="M32" s="7">
        <v>275622</v>
      </c>
      <c r="N32" s="6">
        <v>0</v>
      </c>
      <c r="O32" s="7">
        <v>0</v>
      </c>
      <c r="P32" s="6">
        <v>25</v>
      </c>
      <c r="Q32" s="7">
        <v>18932</v>
      </c>
      <c r="R32" s="6">
        <v>19</v>
      </c>
      <c r="S32" s="7">
        <v>106570.604</v>
      </c>
      <c r="T32" s="6">
        <v>146</v>
      </c>
      <c r="U32" s="7">
        <v>5395465.4724</v>
      </c>
      <c r="V32" s="6">
        <v>93</v>
      </c>
      <c r="W32" s="7">
        <v>420157.7847</v>
      </c>
      <c r="Y32" s="7">
        <f t="shared" si="0"/>
        <v>12890949.5611</v>
      </c>
      <c r="AA32" s="6"/>
      <c r="AB32" s="7"/>
      <c r="AC32" s="6"/>
      <c r="AD32" s="7"/>
      <c r="AE32" s="6"/>
      <c r="AF32" s="7"/>
      <c r="AG32" s="6"/>
      <c r="AH32" s="7"/>
      <c r="AJ32" s="7">
        <f t="shared" si="1"/>
        <v>0</v>
      </c>
      <c r="AL32" s="6"/>
      <c r="AM32" s="7"/>
      <c r="AN32" s="6"/>
      <c r="AO32" s="7"/>
      <c r="AQ32" s="7">
        <f t="shared" si="2"/>
        <v>0</v>
      </c>
      <c r="AS32" s="6"/>
      <c r="AT32" s="7"/>
      <c r="AU32" s="6"/>
      <c r="AV32" s="7"/>
      <c r="AW32" s="6"/>
      <c r="AX32" s="7"/>
      <c r="AZ32" s="6"/>
      <c r="BA32" s="7"/>
      <c r="BC32" s="7">
        <f t="shared" si="3"/>
        <v>0</v>
      </c>
      <c r="BE32" s="6">
        <v>0</v>
      </c>
      <c r="BF32" s="7">
        <v>0</v>
      </c>
      <c r="BH32" s="7">
        <f t="shared" si="4"/>
        <v>12890949.5611</v>
      </c>
    </row>
    <row r="33" spans="1:60" ht="15">
      <c r="A33" s="1" t="s">
        <v>85</v>
      </c>
      <c r="B33" s="6">
        <v>33619</v>
      </c>
      <c r="C33">
        <v>2021</v>
      </c>
      <c r="D33" s="6">
        <v>108</v>
      </c>
      <c r="E33" s="7">
        <v>136613.61</v>
      </c>
      <c r="F33" s="6">
        <v>31</v>
      </c>
      <c r="G33" s="7">
        <v>13845.26</v>
      </c>
      <c r="H33" s="6">
        <v>98</v>
      </c>
      <c r="I33" s="7">
        <v>532210</v>
      </c>
      <c r="J33" s="6">
        <v>2083</v>
      </c>
      <c r="K33" s="7">
        <v>4812489</v>
      </c>
      <c r="L33" s="6">
        <v>325</v>
      </c>
      <c r="M33" s="7">
        <v>133572</v>
      </c>
      <c r="N33" s="6">
        <v>0</v>
      </c>
      <c r="O33" s="7">
        <v>0</v>
      </c>
      <c r="P33" s="6">
        <v>28</v>
      </c>
      <c r="Q33" s="7">
        <v>36604</v>
      </c>
      <c r="R33" s="6">
        <v>15</v>
      </c>
      <c r="S33" s="7">
        <v>108245.8799</v>
      </c>
      <c r="T33" s="6">
        <v>123</v>
      </c>
      <c r="U33" s="7">
        <v>3758388.0079</v>
      </c>
      <c r="V33" s="6">
        <v>61</v>
      </c>
      <c r="W33" s="7">
        <v>254497.7873</v>
      </c>
      <c r="Y33" s="7">
        <f t="shared" si="0"/>
        <v>9786465.5451</v>
      </c>
      <c r="AA33" s="6"/>
      <c r="AB33" s="7"/>
      <c r="AC33" s="6"/>
      <c r="AD33" s="7"/>
      <c r="AE33" s="6"/>
      <c r="AF33" s="7"/>
      <c r="AG33" s="6"/>
      <c r="AH33" s="7"/>
      <c r="AJ33" s="7">
        <f t="shared" si="1"/>
        <v>0</v>
      </c>
      <c r="AL33" s="6"/>
      <c r="AM33" s="7"/>
      <c r="AN33" s="6"/>
      <c r="AO33" s="7"/>
      <c r="AQ33" s="7">
        <f t="shared" si="2"/>
        <v>0</v>
      </c>
      <c r="AS33" s="6"/>
      <c r="AT33" s="7"/>
      <c r="AU33" s="6"/>
      <c r="AV33" s="7"/>
      <c r="AW33" s="6"/>
      <c r="AX33" s="7"/>
      <c r="AZ33" s="6"/>
      <c r="BA33" s="7"/>
      <c r="BC33" s="7">
        <f t="shared" si="3"/>
        <v>0</v>
      </c>
      <c r="BE33" s="6">
        <v>0</v>
      </c>
      <c r="BF33" s="7">
        <v>0</v>
      </c>
      <c r="BH33" s="7">
        <f t="shared" si="4"/>
        <v>9786465.5451</v>
      </c>
    </row>
    <row r="34" spans="1:60" ht="15">
      <c r="A34" s="1" t="s">
        <v>86</v>
      </c>
      <c r="B34" s="6">
        <v>25544</v>
      </c>
      <c r="C34">
        <v>2021</v>
      </c>
      <c r="D34" s="6">
        <v>68</v>
      </c>
      <c r="E34" s="7">
        <v>87832.64</v>
      </c>
      <c r="F34" s="6">
        <v>15</v>
      </c>
      <c r="G34" s="7">
        <v>21843.34</v>
      </c>
      <c r="H34" s="6">
        <v>76</v>
      </c>
      <c r="I34" s="7">
        <v>390020</v>
      </c>
      <c r="J34" s="6">
        <v>1765</v>
      </c>
      <c r="K34" s="7">
        <v>4416125</v>
      </c>
      <c r="L34" s="6">
        <v>540</v>
      </c>
      <c r="M34" s="7">
        <v>220719</v>
      </c>
      <c r="N34" s="6">
        <v>0</v>
      </c>
      <c r="O34" s="7">
        <v>0</v>
      </c>
      <c r="P34" s="6">
        <v>68</v>
      </c>
      <c r="Q34" s="7">
        <v>125826</v>
      </c>
      <c r="R34" s="6">
        <v>37</v>
      </c>
      <c r="S34" s="7">
        <v>224775.2109</v>
      </c>
      <c r="T34" s="6">
        <v>81</v>
      </c>
      <c r="U34" s="7">
        <v>3391394.769</v>
      </c>
      <c r="V34" s="6">
        <v>139</v>
      </c>
      <c r="W34" s="7">
        <v>628556.7436</v>
      </c>
      <c r="Y34" s="7">
        <f t="shared" si="0"/>
        <v>9507092.7035</v>
      </c>
      <c r="AA34" s="6"/>
      <c r="AB34" s="7"/>
      <c r="AC34" s="6"/>
      <c r="AD34" s="7"/>
      <c r="AE34" s="6"/>
      <c r="AF34" s="7"/>
      <c r="AG34" s="6"/>
      <c r="AH34" s="7"/>
      <c r="AJ34" s="7">
        <f t="shared" si="1"/>
        <v>0</v>
      </c>
      <c r="AL34" s="6"/>
      <c r="AM34" s="7"/>
      <c r="AN34" s="6"/>
      <c r="AO34" s="7"/>
      <c r="AQ34" s="7">
        <f t="shared" si="2"/>
        <v>0</v>
      </c>
      <c r="AS34" s="6"/>
      <c r="AT34" s="7"/>
      <c r="AU34" s="6"/>
      <c r="AV34" s="7"/>
      <c r="AW34" s="6"/>
      <c r="AX34" s="7"/>
      <c r="AZ34" s="6"/>
      <c r="BA34" s="7"/>
      <c r="BC34" s="7">
        <f t="shared" si="3"/>
        <v>0</v>
      </c>
      <c r="BE34" s="6">
        <v>0</v>
      </c>
      <c r="BF34" s="7">
        <v>0</v>
      </c>
      <c r="BH34" s="7">
        <f t="shared" si="4"/>
        <v>9507092.7035</v>
      </c>
    </row>
    <row r="35" spans="1:60" ht="15">
      <c r="A35" s="1" t="s">
        <v>87</v>
      </c>
      <c r="B35" s="6">
        <v>31670</v>
      </c>
      <c r="C35">
        <v>2021</v>
      </c>
      <c r="D35" s="6">
        <v>118</v>
      </c>
      <c r="E35" s="7">
        <v>153676.21</v>
      </c>
      <c r="F35" s="6">
        <v>43</v>
      </c>
      <c r="G35" s="7">
        <v>23966.12</v>
      </c>
      <c r="H35" s="6">
        <v>103</v>
      </c>
      <c r="I35" s="7">
        <v>493605</v>
      </c>
      <c r="J35" s="6">
        <v>2638</v>
      </c>
      <c r="K35" s="7">
        <v>6122237</v>
      </c>
      <c r="L35" s="6">
        <v>682</v>
      </c>
      <c r="M35" s="7">
        <v>241393</v>
      </c>
      <c r="N35" s="6">
        <v>0</v>
      </c>
      <c r="O35" s="7">
        <v>0</v>
      </c>
      <c r="P35" s="6">
        <v>138</v>
      </c>
      <c r="Q35" s="7">
        <v>183379</v>
      </c>
      <c r="R35" s="6">
        <v>15</v>
      </c>
      <c r="S35" s="7">
        <v>80936.0897</v>
      </c>
      <c r="T35" s="6">
        <v>136</v>
      </c>
      <c r="U35" s="7">
        <v>4699837.967</v>
      </c>
      <c r="V35" s="6">
        <v>41</v>
      </c>
      <c r="W35" s="7">
        <v>202202.8719</v>
      </c>
      <c r="Y35" s="7">
        <f t="shared" si="0"/>
        <v>12201233.2586</v>
      </c>
      <c r="AA35" s="6"/>
      <c r="AB35" s="7"/>
      <c r="AC35" s="6"/>
      <c r="AD35" s="7"/>
      <c r="AE35" s="6"/>
      <c r="AF35" s="7"/>
      <c r="AG35" s="6"/>
      <c r="AH35" s="7"/>
      <c r="AJ35" s="7">
        <f t="shared" si="1"/>
        <v>0</v>
      </c>
      <c r="AL35" s="6"/>
      <c r="AM35" s="7"/>
      <c r="AN35" s="6"/>
      <c r="AO35" s="7"/>
      <c r="AQ35" s="7">
        <f t="shared" si="2"/>
        <v>0</v>
      </c>
      <c r="AS35" s="6"/>
      <c r="AT35" s="7"/>
      <c r="AU35" s="6"/>
      <c r="AV35" s="7"/>
      <c r="AW35" s="6"/>
      <c r="AX35" s="7"/>
      <c r="AZ35" s="6"/>
      <c r="BA35" s="7"/>
      <c r="BC35" s="7">
        <f t="shared" si="3"/>
        <v>0</v>
      </c>
      <c r="BE35" s="6">
        <v>0</v>
      </c>
      <c r="BF35" s="7">
        <v>0</v>
      </c>
      <c r="BH35" s="7">
        <f t="shared" si="4"/>
        <v>12201233.2586</v>
      </c>
    </row>
    <row r="36" spans="1:60" ht="15">
      <c r="A36" s="1" t="s">
        <v>88</v>
      </c>
      <c r="B36" s="6">
        <v>2636</v>
      </c>
      <c r="C36">
        <v>2021</v>
      </c>
      <c r="D36" s="6">
        <v>0</v>
      </c>
      <c r="E36" s="7">
        <v>83.1</v>
      </c>
      <c r="F36" s="6">
        <v>0</v>
      </c>
      <c r="G36" s="7">
        <v>0</v>
      </c>
      <c r="H36" s="6">
        <v>4</v>
      </c>
      <c r="I36" s="7">
        <v>11509</v>
      </c>
      <c r="J36" s="6">
        <v>71</v>
      </c>
      <c r="K36" s="7">
        <v>162156</v>
      </c>
      <c r="L36" s="6">
        <v>27</v>
      </c>
      <c r="M36" s="7">
        <v>9633</v>
      </c>
      <c r="N36" s="6">
        <v>0</v>
      </c>
      <c r="O36" s="7">
        <v>0</v>
      </c>
      <c r="P36" s="6">
        <v>3</v>
      </c>
      <c r="Q36" s="7">
        <v>5725</v>
      </c>
      <c r="R36" s="6">
        <v>0</v>
      </c>
      <c r="S36" s="7">
        <v>0</v>
      </c>
      <c r="T36" s="6">
        <v>1</v>
      </c>
      <c r="U36" s="7">
        <v>12954.7701</v>
      </c>
      <c r="V36" s="6">
        <v>43</v>
      </c>
      <c r="W36" s="7">
        <v>184303.5301</v>
      </c>
      <c r="Y36" s="7">
        <f t="shared" si="0"/>
        <v>386364.40020000003</v>
      </c>
      <c r="AA36" s="6"/>
      <c r="AB36" s="7"/>
      <c r="AC36" s="6"/>
      <c r="AD36" s="7"/>
      <c r="AE36" s="6"/>
      <c r="AF36" s="7"/>
      <c r="AG36" s="6"/>
      <c r="AH36" s="7"/>
      <c r="AJ36" s="7">
        <f t="shared" si="1"/>
        <v>0</v>
      </c>
      <c r="AL36" s="6"/>
      <c r="AM36" s="7"/>
      <c r="AN36" s="6"/>
      <c r="AO36" s="7"/>
      <c r="AQ36" s="7">
        <f t="shared" si="2"/>
        <v>0</v>
      </c>
      <c r="AS36" s="6"/>
      <c r="AT36" s="7"/>
      <c r="AU36" s="6"/>
      <c r="AV36" s="7"/>
      <c r="AW36" s="6"/>
      <c r="AX36" s="7"/>
      <c r="AZ36" s="6"/>
      <c r="BA36" s="7"/>
      <c r="BC36" s="7">
        <f t="shared" si="3"/>
        <v>0</v>
      </c>
      <c r="BE36" s="6">
        <v>0</v>
      </c>
      <c r="BF36" s="7">
        <v>0</v>
      </c>
      <c r="BH36" s="7">
        <f t="shared" si="4"/>
        <v>386364.40020000003</v>
      </c>
    </row>
    <row r="37" spans="1:60" ht="15">
      <c r="A37" s="1" t="s">
        <v>89</v>
      </c>
      <c r="B37" s="6">
        <v>2482</v>
      </c>
      <c r="C37">
        <v>2021</v>
      </c>
      <c r="D37" s="6">
        <v>4</v>
      </c>
      <c r="E37" s="7">
        <v>6044.32</v>
      </c>
      <c r="F37" s="6">
        <v>0</v>
      </c>
      <c r="G37" s="7">
        <v>2145.83</v>
      </c>
      <c r="H37" s="6">
        <v>1</v>
      </c>
      <c r="I37" s="7">
        <v>2533</v>
      </c>
      <c r="J37" s="6">
        <v>147</v>
      </c>
      <c r="K37" s="7">
        <v>348152</v>
      </c>
      <c r="L37" s="6">
        <v>49</v>
      </c>
      <c r="M37" s="7">
        <v>34006</v>
      </c>
      <c r="N37" s="6">
        <v>0</v>
      </c>
      <c r="O37" s="7">
        <v>0</v>
      </c>
      <c r="P37" s="6">
        <v>1</v>
      </c>
      <c r="Q37" s="7">
        <v>459</v>
      </c>
      <c r="R37" s="6">
        <v>2</v>
      </c>
      <c r="S37" s="7">
        <v>5246.1946</v>
      </c>
      <c r="T37" s="6">
        <v>12</v>
      </c>
      <c r="U37" s="7">
        <v>192101.393</v>
      </c>
      <c r="V37" s="6">
        <v>4</v>
      </c>
      <c r="W37" s="7">
        <v>13565.9801</v>
      </c>
      <c r="Y37" s="7">
        <f t="shared" si="0"/>
        <v>604253.7177</v>
      </c>
      <c r="AA37" s="6"/>
      <c r="AB37" s="7"/>
      <c r="AC37" s="6"/>
      <c r="AD37" s="7"/>
      <c r="AE37" s="6"/>
      <c r="AF37" s="7"/>
      <c r="AG37" s="6"/>
      <c r="AH37" s="7"/>
      <c r="AJ37" s="7">
        <f t="shared" si="1"/>
        <v>0</v>
      </c>
      <c r="AL37" s="6"/>
      <c r="AM37" s="7"/>
      <c r="AN37" s="6"/>
      <c r="AO37" s="7"/>
      <c r="AQ37" s="7">
        <f t="shared" si="2"/>
        <v>0</v>
      </c>
      <c r="AS37" s="6"/>
      <c r="AT37" s="7"/>
      <c r="AU37" s="6"/>
      <c r="AV37" s="7"/>
      <c r="AW37" s="6"/>
      <c r="AX37" s="7"/>
      <c r="AZ37" s="6"/>
      <c r="BA37" s="7"/>
      <c r="BC37" s="7">
        <f t="shared" si="3"/>
        <v>0</v>
      </c>
      <c r="BE37" s="6">
        <v>0</v>
      </c>
      <c r="BF37" s="7">
        <v>0</v>
      </c>
      <c r="BH37" s="7">
        <f t="shared" si="4"/>
        <v>604253.7177</v>
      </c>
    </row>
    <row r="38" spans="1:60" ht="15">
      <c r="A38" s="1" t="s">
        <v>90</v>
      </c>
      <c r="B38" s="6">
        <v>7150</v>
      </c>
      <c r="C38">
        <v>2021</v>
      </c>
      <c r="D38" s="6">
        <v>18</v>
      </c>
      <c r="E38" s="7">
        <v>21008.73</v>
      </c>
      <c r="F38" s="6">
        <v>4</v>
      </c>
      <c r="G38" s="7">
        <v>1623.37</v>
      </c>
      <c r="H38" s="6">
        <v>21</v>
      </c>
      <c r="I38" s="7">
        <v>83553</v>
      </c>
      <c r="J38" s="6">
        <v>452</v>
      </c>
      <c r="K38" s="7">
        <v>981356</v>
      </c>
      <c r="L38" s="6">
        <v>142</v>
      </c>
      <c r="M38" s="7">
        <v>69834</v>
      </c>
      <c r="N38" s="6">
        <v>0</v>
      </c>
      <c r="O38" s="7">
        <v>0</v>
      </c>
      <c r="P38" s="6">
        <v>0</v>
      </c>
      <c r="Q38" s="7">
        <v>0</v>
      </c>
      <c r="R38" s="6">
        <v>5</v>
      </c>
      <c r="S38" s="7">
        <v>14552.8843</v>
      </c>
      <c r="T38" s="6">
        <v>18</v>
      </c>
      <c r="U38" s="7">
        <v>305879.5351</v>
      </c>
      <c r="V38" s="6">
        <v>0</v>
      </c>
      <c r="W38" s="7">
        <v>0</v>
      </c>
      <c r="Y38" s="7">
        <f t="shared" si="0"/>
        <v>1477807.5194</v>
      </c>
      <c r="AA38" s="6"/>
      <c r="AB38" s="7"/>
      <c r="AC38" s="6"/>
      <c r="AD38" s="7"/>
      <c r="AE38" s="6"/>
      <c r="AF38" s="7"/>
      <c r="AG38" s="6"/>
      <c r="AH38" s="7"/>
      <c r="AJ38" s="7">
        <f t="shared" si="1"/>
        <v>0</v>
      </c>
      <c r="AL38" s="6"/>
      <c r="AM38" s="7"/>
      <c r="AN38" s="6"/>
      <c r="AO38" s="7"/>
      <c r="AQ38" s="7">
        <f t="shared" si="2"/>
        <v>0</v>
      </c>
      <c r="AS38" s="6"/>
      <c r="AT38" s="7"/>
      <c r="AU38" s="6"/>
      <c r="AV38" s="7"/>
      <c r="AW38" s="6"/>
      <c r="AX38" s="7"/>
      <c r="AZ38" s="6"/>
      <c r="BA38" s="7"/>
      <c r="BC38" s="7">
        <f t="shared" si="3"/>
        <v>0</v>
      </c>
      <c r="BE38" s="6">
        <v>0</v>
      </c>
      <c r="BF38" s="7">
        <v>0</v>
      </c>
      <c r="BH38" s="7">
        <f t="shared" si="4"/>
        <v>1477807.5194</v>
      </c>
    </row>
    <row r="39" spans="1:60" ht="15">
      <c r="A39" s="1" t="s">
        <v>91</v>
      </c>
      <c r="B39" s="6">
        <v>5988</v>
      </c>
      <c r="C39">
        <v>2021</v>
      </c>
      <c r="D39" s="6">
        <v>4</v>
      </c>
      <c r="E39" s="7">
        <v>3492.06</v>
      </c>
      <c r="F39" s="6">
        <v>0</v>
      </c>
      <c r="G39" s="7">
        <v>3918.47</v>
      </c>
      <c r="H39" s="6">
        <v>4</v>
      </c>
      <c r="I39" s="7">
        <v>18093</v>
      </c>
      <c r="J39" s="6">
        <v>136</v>
      </c>
      <c r="K39" s="7">
        <v>314040</v>
      </c>
      <c r="L39" s="6">
        <v>36</v>
      </c>
      <c r="M39" s="7">
        <v>16270</v>
      </c>
      <c r="N39" s="6">
        <v>0</v>
      </c>
      <c r="O39" s="7">
        <v>0</v>
      </c>
      <c r="P39" s="6">
        <v>0</v>
      </c>
      <c r="Q39" s="7">
        <v>0</v>
      </c>
      <c r="R39" s="6">
        <v>2</v>
      </c>
      <c r="S39" s="7">
        <v>13165.211</v>
      </c>
      <c r="T39" s="6">
        <v>2</v>
      </c>
      <c r="U39" s="7">
        <v>146152.5724</v>
      </c>
      <c r="V39" s="6">
        <v>16</v>
      </c>
      <c r="W39" s="7">
        <v>59302.7132</v>
      </c>
      <c r="Y39" s="7">
        <f t="shared" si="0"/>
        <v>574434.0266</v>
      </c>
      <c r="AA39" s="6"/>
      <c r="AB39" s="7"/>
      <c r="AC39" s="6"/>
      <c r="AD39" s="7"/>
      <c r="AE39" s="6"/>
      <c r="AF39" s="7"/>
      <c r="AG39" s="6"/>
      <c r="AH39" s="7"/>
      <c r="AJ39" s="7">
        <f t="shared" si="1"/>
        <v>0</v>
      </c>
      <c r="AL39" s="6"/>
      <c r="AM39" s="7"/>
      <c r="AN39" s="6"/>
      <c r="AO39" s="7"/>
      <c r="AQ39" s="7">
        <f t="shared" si="2"/>
        <v>0</v>
      </c>
      <c r="AS39" s="6"/>
      <c r="AT39" s="7"/>
      <c r="AU39" s="6"/>
      <c r="AV39" s="7"/>
      <c r="AW39" s="6"/>
      <c r="AX39" s="7"/>
      <c r="AZ39" s="6"/>
      <c r="BA39" s="7"/>
      <c r="BC39" s="7">
        <f t="shared" si="3"/>
        <v>0</v>
      </c>
      <c r="BE39" s="6">
        <v>0</v>
      </c>
      <c r="BF39" s="7">
        <v>0</v>
      </c>
      <c r="BH39" s="7">
        <f t="shared" si="4"/>
        <v>574434.0266</v>
      </c>
    </row>
    <row r="40" spans="1:60" ht="15">
      <c r="A40" s="1" t="s">
        <v>92</v>
      </c>
      <c r="B40" s="6">
        <v>1232</v>
      </c>
      <c r="C40">
        <v>2021</v>
      </c>
      <c r="D40" s="6">
        <v>0</v>
      </c>
      <c r="E40" s="7">
        <v>0</v>
      </c>
      <c r="F40" s="6">
        <v>0</v>
      </c>
      <c r="G40" s="7">
        <v>0</v>
      </c>
      <c r="H40" s="6">
        <v>2</v>
      </c>
      <c r="I40" s="7">
        <v>4716</v>
      </c>
      <c r="J40" s="6">
        <v>39</v>
      </c>
      <c r="K40" s="7">
        <v>81589</v>
      </c>
      <c r="L40" s="6">
        <v>22</v>
      </c>
      <c r="M40" s="7">
        <v>10202</v>
      </c>
      <c r="N40" s="6">
        <v>0</v>
      </c>
      <c r="O40" s="7">
        <v>0</v>
      </c>
      <c r="P40" s="6">
        <v>1</v>
      </c>
      <c r="Q40" s="7">
        <v>2618</v>
      </c>
      <c r="R40" s="6">
        <v>1</v>
      </c>
      <c r="S40" s="7">
        <v>5279.3511</v>
      </c>
      <c r="T40" s="6">
        <v>3</v>
      </c>
      <c r="U40" s="7">
        <v>2885.3292</v>
      </c>
      <c r="V40" s="6">
        <v>0</v>
      </c>
      <c r="W40" s="7">
        <v>0</v>
      </c>
      <c r="Y40" s="7">
        <f t="shared" si="0"/>
        <v>107289.6803</v>
      </c>
      <c r="AA40" s="6"/>
      <c r="AB40" s="7"/>
      <c r="AC40" s="6"/>
      <c r="AD40" s="7"/>
      <c r="AE40" s="6"/>
      <c r="AF40" s="7"/>
      <c r="AG40" s="6"/>
      <c r="AH40" s="7"/>
      <c r="AJ40" s="7">
        <f t="shared" si="1"/>
        <v>0</v>
      </c>
      <c r="AL40" s="6"/>
      <c r="AM40" s="7"/>
      <c r="AN40" s="6"/>
      <c r="AO40" s="7"/>
      <c r="AQ40" s="7">
        <f t="shared" si="2"/>
        <v>0</v>
      </c>
      <c r="AS40" s="6"/>
      <c r="AT40" s="7"/>
      <c r="AU40" s="6"/>
      <c r="AV40" s="7"/>
      <c r="AW40" s="6"/>
      <c r="AX40" s="7"/>
      <c r="AZ40" s="6"/>
      <c r="BA40" s="7"/>
      <c r="BC40" s="7">
        <f t="shared" si="3"/>
        <v>0</v>
      </c>
      <c r="BE40" s="6">
        <v>0</v>
      </c>
      <c r="BF40" s="7">
        <v>0</v>
      </c>
      <c r="BH40" s="7">
        <f t="shared" si="4"/>
        <v>107289.6803</v>
      </c>
    </row>
    <row r="41" spans="1:60" ht="15">
      <c r="A41" s="1" t="s">
        <v>93</v>
      </c>
      <c r="B41" s="6">
        <v>5982</v>
      </c>
      <c r="C41">
        <v>2021</v>
      </c>
      <c r="D41" s="6">
        <v>14</v>
      </c>
      <c r="E41" s="7">
        <v>19436.81</v>
      </c>
      <c r="F41" s="6">
        <v>2</v>
      </c>
      <c r="G41" s="7">
        <v>6997.27</v>
      </c>
      <c r="H41" s="6">
        <v>23</v>
      </c>
      <c r="I41" s="7">
        <v>93838</v>
      </c>
      <c r="J41" s="6">
        <v>586</v>
      </c>
      <c r="K41" s="7">
        <v>1449425</v>
      </c>
      <c r="L41" s="6">
        <v>296</v>
      </c>
      <c r="M41" s="7">
        <v>174970</v>
      </c>
      <c r="N41" s="6">
        <v>0</v>
      </c>
      <c r="O41" s="7">
        <v>0</v>
      </c>
      <c r="P41" s="6">
        <v>9</v>
      </c>
      <c r="Q41" s="7">
        <v>8650</v>
      </c>
      <c r="R41" s="6">
        <v>5</v>
      </c>
      <c r="S41" s="7">
        <v>26471.5781</v>
      </c>
      <c r="T41" s="6">
        <v>39</v>
      </c>
      <c r="U41" s="7">
        <v>892651.2964</v>
      </c>
      <c r="V41" s="6">
        <v>15</v>
      </c>
      <c r="W41" s="7">
        <v>62791.108</v>
      </c>
      <c r="Y41" s="7">
        <f t="shared" si="0"/>
        <v>2735231.0625</v>
      </c>
      <c r="AA41" s="6"/>
      <c r="AB41" s="7"/>
      <c r="AC41" s="6"/>
      <c r="AD41" s="7"/>
      <c r="AE41" s="6"/>
      <c r="AF41" s="7"/>
      <c r="AG41" s="6"/>
      <c r="AH41" s="7"/>
      <c r="AJ41" s="7">
        <f t="shared" si="1"/>
        <v>0</v>
      </c>
      <c r="AL41" s="6"/>
      <c r="AM41" s="7"/>
      <c r="AN41" s="6"/>
      <c r="AO41" s="7"/>
      <c r="AQ41" s="7">
        <f t="shared" si="2"/>
        <v>0</v>
      </c>
      <c r="AS41" s="6"/>
      <c r="AT41" s="7"/>
      <c r="AU41" s="6"/>
      <c r="AV41" s="7"/>
      <c r="AW41" s="6"/>
      <c r="AX41" s="7"/>
      <c r="AZ41" s="6"/>
      <c r="BA41" s="7"/>
      <c r="BC41" s="7">
        <f t="shared" si="3"/>
        <v>0</v>
      </c>
      <c r="BE41" s="6">
        <v>0</v>
      </c>
      <c r="BF41" s="7">
        <v>0</v>
      </c>
      <c r="BH41" s="7">
        <f t="shared" si="4"/>
        <v>2735231.0625</v>
      </c>
    </row>
    <row r="42" spans="1:60" ht="15">
      <c r="A42" s="1" t="s">
        <v>94</v>
      </c>
      <c r="B42" s="6">
        <v>2539</v>
      </c>
      <c r="C42">
        <v>2021</v>
      </c>
      <c r="D42" s="6">
        <v>6</v>
      </c>
      <c r="E42" s="7">
        <v>8086.14</v>
      </c>
      <c r="F42" s="6">
        <v>0</v>
      </c>
      <c r="G42" s="7">
        <v>0</v>
      </c>
      <c r="H42" s="6">
        <v>3</v>
      </c>
      <c r="I42" s="7">
        <v>12101</v>
      </c>
      <c r="J42" s="6">
        <v>99</v>
      </c>
      <c r="K42" s="7">
        <v>200521</v>
      </c>
      <c r="L42" s="6">
        <v>22</v>
      </c>
      <c r="M42" s="7">
        <v>15603</v>
      </c>
      <c r="N42" s="6">
        <v>0</v>
      </c>
      <c r="O42" s="7">
        <v>0</v>
      </c>
      <c r="P42" s="6">
        <v>0</v>
      </c>
      <c r="Q42" s="7">
        <v>0</v>
      </c>
      <c r="R42" s="6">
        <v>3</v>
      </c>
      <c r="S42" s="7">
        <v>15771.7402</v>
      </c>
      <c r="T42" s="6">
        <v>8</v>
      </c>
      <c r="U42" s="7">
        <v>250347.4828</v>
      </c>
      <c r="V42" s="6">
        <v>6</v>
      </c>
      <c r="W42" s="7">
        <v>29069.9574</v>
      </c>
      <c r="Y42" s="7">
        <f t="shared" si="0"/>
        <v>531500.3204</v>
      </c>
      <c r="AA42" s="6"/>
      <c r="AB42" s="7"/>
      <c r="AC42" s="6"/>
      <c r="AD42" s="7"/>
      <c r="AE42" s="6"/>
      <c r="AF42" s="7"/>
      <c r="AG42" s="6"/>
      <c r="AH42" s="7"/>
      <c r="AJ42" s="7">
        <f t="shared" si="1"/>
        <v>0</v>
      </c>
      <c r="AL42" s="6"/>
      <c r="AM42" s="7"/>
      <c r="AN42" s="6"/>
      <c r="AO42" s="7"/>
      <c r="AQ42" s="7">
        <f t="shared" si="2"/>
        <v>0</v>
      </c>
      <c r="AS42" s="6"/>
      <c r="AT42" s="7"/>
      <c r="AU42" s="6"/>
      <c r="AV42" s="7"/>
      <c r="AW42" s="6"/>
      <c r="AX42" s="7"/>
      <c r="AZ42" s="6"/>
      <c r="BA42" s="7"/>
      <c r="BC42" s="7">
        <f t="shared" si="3"/>
        <v>0</v>
      </c>
      <c r="BE42" s="6">
        <v>0</v>
      </c>
      <c r="BF42" s="7">
        <v>0</v>
      </c>
      <c r="BH42" s="7">
        <f t="shared" si="4"/>
        <v>531500.3204</v>
      </c>
    </row>
    <row r="43" spans="1:60" ht="15">
      <c r="A43" s="1" t="s">
        <v>95</v>
      </c>
      <c r="B43" s="6">
        <v>5436</v>
      </c>
      <c r="C43">
        <v>2021</v>
      </c>
      <c r="D43" s="6">
        <v>18</v>
      </c>
      <c r="E43" s="7">
        <v>22627.14</v>
      </c>
      <c r="F43" s="6">
        <v>5</v>
      </c>
      <c r="G43" s="7">
        <v>17517.42</v>
      </c>
      <c r="H43" s="6">
        <v>14</v>
      </c>
      <c r="I43" s="7">
        <v>50975</v>
      </c>
      <c r="J43" s="6">
        <v>460</v>
      </c>
      <c r="K43" s="7">
        <v>1101790</v>
      </c>
      <c r="L43" s="6">
        <v>157</v>
      </c>
      <c r="M43" s="7">
        <v>74343</v>
      </c>
      <c r="N43" s="6">
        <v>0</v>
      </c>
      <c r="O43" s="7">
        <v>0</v>
      </c>
      <c r="P43" s="6">
        <v>0</v>
      </c>
      <c r="Q43" s="7">
        <v>0</v>
      </c>
      <c r="R43" s="6">
        <v>5</v>
      </c>
      <c r="S43" s="7">
        <v>28298.9086</v>
      </c>
      <c r="T43" s="6">
        <v>31</v>
      </c>
      <c r="U43" s="7">
        <v>1182730.6671</v>
      </c>
      <c r="V43" s="6">
        <v>13</v>
      </c>
      <c r="W43" s="7">
        <v>60077.912</v>
      </c>
      <c r="Y43" s="7">
        <f t="shared" si="0"/>
        <v>2538360.0477</v>
      </c>
      <c r="AA43" s="6"/>
      <c r="AB43" s="7"/>
      <c r="AC43" s="6"/>
      <c r="AD43" s="7"/>
      <c r="AE43" s="6"/>
      <c r="AF43" s="7"/>
      <c r="AG43" s="6"/>
      <c r="AH43" s="7"/>
      <c r="AJ43" s="7">
        <f t="shared" si="1"/>
        <v>0</v>
      </c>
      <c r="AL43" s="6"/>
      <c r="AM43" s="7"/>
      <c r="AN43" s="6"/>
      <c r="AO43" s="7"/>
      <c r="AQ43" s="7">
        <f t="shared" si="2"/>
        <v>0</v>
      </c>
      <c r="AS43" s="6"/>
      <c r="AT43" s="7"/>
      <c r="AU43" s="6"/>
      <c r="AV43" s="7"/>
      <c r="AW43" s="6"/>
      <c r="AX43" s="7"/>
      <c r="AZ43" s="6"/>
      <c r="BA43" s="7"/>
      <c r="BC43" s="7">
        <f t="shared" si="3"/>
        <v>0</v>
      </c>
      <c r="BE43" s="6">
        <v>0</v>
      </c>
      <c r="BF43" s="7">
        <v>0</v>
      </c>
      <c r="BH43" s="7">
        <f t="shared" si="4"/>
        <v>2538360.0477</v>
      </c>
    </row>
    <row r="44" spans="1:60" ht="15">
      <c r="A44" s="1" t="s">
        <v>96</v>
      </c>
      <c r="B44" s="6">
        <v>34429</v>
      </c>
      <c r="C44">
        <v>2021</v>
      </c>
      <c r="D44" s="6">
        <v>75</v>
      </c>
      <c r="E44" s="7">
        <v>101567.41</v>
      </c>
      <c r="F44" s="6">
        <v>24</v>
      </c>
      <c r="G44" s="7">
        <v>41082.35</v>
      </c>
      <c r="H44" s="6">
        <v>101</v>
      </c>
      <c r="I44" s="7">
        <v>477868</v>
      </c>
      <c r="J44" s="6">
        <v>2221</v>
      </c>
      <c r="K44" s="7">
        <v>5382149</v>
      </c>
      <c r="L44" s="6">
        <v>701</v>
      </c>
      <c r="M44" s="7">
        <v>291335</v>
      </c>
      <c r="N44" s="6">
        <v>0</v>
      </c>
      <c r="O44" s="7">
        <v>0</v>
      </c>
      <c r="P44" s="6">
        <v>101</v>
      </c>
      <c r="Q44" s="7">
        <v>116351</v>
      </c>
      <c r="R44" s="6">
        <v>16</v>
      </c>
      <c r="S44" s="7">
        <v>102449.9678</v>
      </c>
      <c r="T44" s="6">
        <v>61</v>
      </c>
      <c r="U44" s="7">
        <v>2166543.1954</v>
      </c>
      <c r="V44" s="6">
        <v>184</v>
      </c>
      <c r="W44" s="7">
        <v>782734.1466</v>
      </c>
      <c r="Y44" s="7">
        <f t="shared" si="0"/>
        <v>9462080.0698</v>
      </c>
      <c r="AA44" s="6"/>
      <c r="AB44" s="7"/>
      <c r="AC44" s="6"/>
      <c r="AD44" s="7"/>
      <c r="AE44" s="6"/>
      <c r="AF44" s="7"/>
      <c r="AG44" s="6"/>
      <c r="AH44" s="7"/>
      <c r="AJ44" s="7">
        <f t="shared" si="1"/>
        <v>0</v>
      </c>
      <c r="AL44" s="6"/>
      <c r="AM44" s="7"/>
      <c r="AN44" s="6"/>
      <c r="AO44" s="7"/>
      <c r="AQ44" s="7">
        <f t="shared" si="2"/>
        <v>0</v>
      </c>
      <c r="AS44" s="6"/>
      <c r="AT44" s="7"/>
      <c r="AU44" s="6"/>
      <c r="AV44" s="7"/>
      <c r="AW44" s="6"/>
      <c r="AX44" s="7"/>
      <c r="AZ44" s="6"/>
      <c r="BA44" s="7"/>
      <c r="BC44" s="7">
        <f t="shared" si="3"/>
        <v>0</v>
      </c>
      <c r="BE44" s="6">
        <v>0</v>
      </c>
      <c r="BF44" s="7">
        <v>0</v>
      </c>
      <c r="BH44" s="7">
        <f t="shared" si="4"/>
        <v>9462080.0698</v>
      </c>
    </row>
    <row r="45" spans="1:60" ht="15">
      <c r="A45" s="1" t="s">
        <v>97</v>
      </c>
      <c r="B45" s="6">
        <v>3968</v>
      </c>
      <c r="C45">
        <v>2021</v>
      </c>
      <c r="D45" s="6">
        <v>5</v>
      </c>
      <c r="E45" s="7">
        <v>5854.39</v>
      </c>
      <c r="F45" s="6">
        <v>0</v>
      </c>
      <c r="G45" s="7">
        <v>93.3</v>
      </c>
      <c r="H45" s="6">
        <v>2</v>
      </c>
      <c r="I45" s="7">
        <v>9350</v>
      </c>
      <c r="J45" s="6">
        <v>139</v>
      </c>
      <c r="K45" s="7">
        <v>307915</v>
      </c>
      <c r="L45" s="6">
        <v>33</v>
      </c>
      <c r="M45" s="7">
        <v>15436</v>
      </c>
      <c r="N45" s="6">
        <v>0</v>
      </c>
      <c r="O45" s="7">
        <v>0</v>
      </c>
      <c r="P45" s="6">
        <v>0</v>
      </c>
      <c r="Q45" s="7">
        <v>0</v>
      </c>
      <c r="R45" s="6">
        <v>2</v>
      </c>
      <c r="S45" s="7">
        <v>21084.2274</v>
      </c>
      <c r="T45" s="6">
        <v>9</v>
      </c>
      <c r="U45" s="7">
        <v>238146.4037</v>
      </c>
      <c r="V45" s="6">
        <v>18</v>
      </c>
      <c r="W45" s="7">
        <v>62791.108</v>
      </c>
      <c r="Y45" s="7">
        <f t="shared" si="0"/>
        <v>660670.4291</v>
      </c>
      <c r="AA45" s="6"/>
      <c r="AB45" s="7"/>
      <c r="AC45" s="6"/>
      <c r="AD45" s="7"/>
      <c r="AE45" s="6"/>
      <c r="AF45" s="7"/>
      <c r="AG45" s="6"/>
      <c r="AH45" s="7"/>
      <c r="AJ45" s="7">
        <f t="shared" si="1"/>
        <v>0</v>
      </c>
      <c r="AL45" s="6"/>
      <c r="AM45" s="7"/>
      <c r="AN45" s="6"/>
      <c r="AO45" s="7"/>
      <c r="AQ45" s="7">
        <f t="shared" si="2"/>
        <v>0</v>
      </c>
      <c r="AS45" s="6"/>
      <c r="AT45" s="7"/>
      <c r="AU45" s="6"/>
      <c r="AV45" s="7"/>
      <c r="AW45" s="6"/>
      <c r="AX45" s="7"/>
      <c r="AZ45" s="6"/>
      <c r="BA45" s="7"/>
      <c r="BC45" s="7">
        <f t="shared" si="3"/>
        <v>0</v>
      </c>
      <c r="BE45" s="6">
        <v>0</v>
      </c>
      <c r="BF45" s="7">
        <v>0</v>
      </c>
      <c r="BH45" s="7">
        <f t="shared" si="4"/>
        <v>660670.4291</v>
      </c>
    </row>
    <row r="46" spans="1:60" ht="15">
      <c r="A46" s="1" t="s">
        <v>98</v>
      </c>
      <c r="B46" s="6">
        <v>1794</v>
      </c>
      <c r="C46">
        <v>2021</v>
      </c>
      <c r="D46" s="6">
        <v>0</v>
      </c>
      <c r="E46" s="7">
        <v>0</v>
      </c>
      <c r="F46" s="6">
        <v>0</v>
      </c>
      <c r="G46" s="7">
        <v>0</v>
      </c>
      <c r="H46" s="6">
        <v>4</v>
      </c>
      <c r="I46" s="7">
        <v>13153</v>
      </c>
      <c r="J46" s="6">
        <v>66</v>
      </c>
      <c r="K46" s="7">
        <v>140358</v>
      </c>
      <c r="L46" s="6">
        <v>14</v>
      </c>
      <c r="M46" s="7">
        <v>9280</v>
      </c>
      <c r="N46" s="6">
        <v>0</v>
      </c>
      <c r="O46" s="7">
        <v>0</v>
      </c>
      <c r="P46" s="6">
        <v>0</v>
      </c>
      <c r="Q46" s="7">
        <v>0</v>
      </c>
      <c r="R46" s="6">
        <v>1</v>
      </c>
      <c r="S46" s="7">
        <v>5246.1946</v>
      </c>
      <c r="T46" s="6">
        <v>2</v>
      </c>
      <c r="U46" s="7">
        <v>96075.3565</v>
      </c>
      <c r="V46" s="6">
        <v>0</v>
      </c>
      <c r="W46" s="7">
        <v>0</v>
      </c>
      <c r="Y46" s="7">
        <f t="shared" si="0"/>
        <v>264112.5511</v>
      </c>
      <c r="AA46" s="6"/>
      <c r="AB46" s="7"/>
      <c r="AC46" s="6"/>
      <c r="AD46" s="7"/>
      <c r="AE46" s="6"/>
      <c r="AF46" s="7"/>
      <c r="AG46" s="6"/>
      <c r="AH46" s="7"/>
      <c r="AJ46" s="7">
        <f t="shared" si="1"/>
        <v>0</v>
      </c>
      <c r="AL46" s="6"/>
      <c r="AM46" s="7"/>
      <c r="AN46" s="6"/>
      <c r="AO46" s="7"/>
      <c r="AQ46" s="7">
        <f t="shared" si="2"/>
        <v>0</v>
      </c>
      <c r="AS46" s="6"/>
      <c r="AT46" s="7"/>
      <c r="AU46" s="6"/>
      <c r="AV46" s="7"/>
      <c r="AW46" s="6"/>
      <c r="AX46" s="7"/>
      <c r="AZ46" s="6"/>
      <c r="BA46" s="7"/>
      <c r="BC46" s="7">
        <f t="shared" si="3"/>
        <v>0</v>
      </c>
      <c r="BE46" s="6">
        <v>0</v>
      </c>
      <c r="BF46" s="7">
        <v>0</v>
      </c>
      <c r="BH46" s="7">
        <f t="shared" si="4"/>
        <v>264112.5511</v>
      </c>
    </row>
    <row r="47" spans="1:60" ht="15">
      <c r="A47" s="1" t="s">
        <v>99</v>
      </c>
      <c r="B47" s="6">
        <v>13171</v>
      </c>
      <c r="C47">
        <v>2021</v>
      </c>
      <c r="D47" s="6">
        <v>36</v>
      </c>
      <c r="E47" s="7">
        <v>50962.26</v>
      </c>
      <c r="F47" s="6">
        <v>5</v>
      </c>
      <c r="G47" s="7">
        <v>9572.26</v>
      </c>
      <c r="H47" s="6">
        <v>56</v>
      </c>
      <c r="I47" s="7">
        <v>262245</v>
      </c>
      <c r="J47" s="6">
        <v>806</v>
      </c>
      <c r="K47" s="7">
        <v>1831661</v>
      </c>
      <c r="L47" s="6">
        <v>239</v>
      </c>
      <c r="M47" s="7">
        <v>123842</v>
      </c>
      <c r="N47" s="6">
        <v>0</v>
      </c>
      <c r="O47" s="7">
        <v>0</v>
      </c>
      <c r="P47" s="6">
        <v>28</v>
      </c>
      <c r="Q47" s="7">
        <v>33375</v>
      </c>
      <c r="R47" s="6">
        <v>6</v>
      </c>
      <c r="S47" s="7">
        <v>46971.7421</v>
      </c>
      <c r="T47" s="6">
        <v>43</v>
      </c>
      <c r="U47" s="7">
        <v>1195915.7923</v>
      </c>
      <c r="V47" s="6">
        <v>159</v>
      </c>
      <c r="W47" s="7">
        <v>737340.7491</v>
      </c>
      <c r="Y47" s="7">
        <f t="shared" si="0"/>
        <v>4291885.803499999</v>
      </c>
      <c r="AA47" s="6"/>
      <c r="AB47" s="7"/>
      <c r="AC47" s="6"/>
      <c r="AD47" s="7"/>
      <c r="AE47" s="6"/>
      <c r="AF47" s="7"/>
      <c r="AG47" s="6"/>
      <c r="AH47" s="7"/>
      <c r="AJ47" s="7">
        <f t="shared" si="1"/>
        <v>0</v>
      </c>
      <c r="AL47" s="6"/>
      <c r="AM47" s="7"/>
      <c r="AN47" s="6"/>
      <c r="AO47" s="7"/>
      <c r="AQ47" s="7">
        <f t="shared" si="2"/>
        <v>0</v>
      </c>
      <c r="AS47" s="6"/>
      <c r="AT47" s="7"/>
      <c r="AU47" s="6"/>
      <c r="AV47" s="7"/>
      <c r="AW47" s="6"/>
      <c r="AX47" s="7"/>
      <c r="AZ47" s="6"/>
      <c r="BA47" s="7"/>
      <c r="BC47" s="7">
        <f t="shared" si="3"/>
        <v>0</v>
      </c>
      <c r="BE47" s="6">
        <v>0</v>
      </c>
      <c r="BF47" s="7">
        <v>0</v>
      </c>
      <c r="BH47" s="7">
        <f t="shared" si="4"/>
        <v>4291885.803499999</v>
      </c>
    </row>
    <row r="48" spans="1:60" ht="15">
      <c r="A48" s="1" t="s">
        <v>100</v>
      </c>
      <c r="B48" s="6">
        <v>19043</v>
      </c>
      <c r="C48">
        <v>2021</v>
      </c>
      <c r="D48" s="6">
        <v>24</v>
      </c>
      <c r="E48" s="7">
        <v>38995.29</v>
      </c>
      <c r="F48" s="6">
        <v>6</v>
      </c>
      <c r="G48" s="7">
        <v>9281.92</v>
      </c>
      <c r="H48" s="6">
        <v>33</v>
      </c>
      <c r="I48" s="7">
        <v>180920</v>
      </c>
      <c r="J48" s="6">
        <v>796</v>
      </c>
      <c r="K48" s="7">
        <v>1858489</v>
      </c>
      <c r="L48" s="6">
        <v>280</v>
      </c>
      <c r="M48" s="7">
        <v>151204</v>
      </c>
      <c r="N48" s="6">
        <v>0</v>
      </c>
      <c r="O48" s="7">
        <v>0</v>
      </c>
      <c r="P48" s="6">
        <v>28</v>
      </c>
      <c r="Q48" s="7">
        <v>36833</v>
      </c>
      <c r="R48" s="6">
        <v>10</v>
      </c>
      <c r="S48" s="7">
        <v>49043.7583</v>
      </c>
      <c r="T48" s="6">
        <v>37</v>
      </c>
      <c r="U48" s="7">
        <v>1314620.9309</v>
      </c>
      <c r="V48" s="6">
        <v>60</v>
      </c>
      <c r="W48" s="7">
        <v>274218.8464</v>
      </c>
      <c r="Y48" s="7">
        <f t="shared" si="0"/>
        <v>3913606.7456</v>
      </c>
      <c r="AA48" s="6"/>
      <c r="AB48" s="7"/>
      <c r="AC48" s="6"/>
      <c r="AD48" s="7"/>
      <c r="AE48" s="6"/>
      <c r="AF48" s="7"/>
      <c r="AG48" s="6"/>
      <c r="AH48" s="7"/>
      <c r="AJ48" s="7">
        <f t="shared" si="1"/>
        <v>0</v>
      </c>
      <c r="AL48" s="6"/>
      <c r="AM48" s="7"/>
      <c r="AN48" s="6"/>
      <c r="AO48" s="7"/>
      <c r="AQ48" s="7">
        <f t="shared" si="2"/>
        <v>0</v>
      </c>
      <c r="AS48" s="6"/>
      <c r="AT48" s="7"/>
      <c r="AU48" s="6"/>
      <c r="AV48" s="7"/>
      <c r="AW48" s="6"/>
      <c r="AX48" s="7"/>
      <c r="AZ48" s="6"/>
      <c r="BA48" s="7"/>
      <c r="BC48" s="7">
        <f t="shared" si="3"/>
        <v>0</v>
      </c>
      <c r="BE48" s="6">
        <v>0</v>
      </c>
      <c r="BF48" s="7">
        <v>0</v>
      </c>
      <c r="BH48" s="7">
        <f t="shared" si="4"/>
        <v>3913606.7456</v>
      </c>
    </row>
    <row r="49" spans="1:60" ht="15">
      <c r="A49" s="1" t="s">
        <v>101</v>
      </c>
      <c r="B49" s="6">
        <v>2879</v>
      </c>
      <c r="C49">
        <v>2021</v>
      </c>
      <c r="D49" s="6">
        <v>10</v>
      </c>
      <c r="E49" s="7">
        <v>10642.36</v>
      </c>
      <c r="F49" s="6">
        <v>1</v>
      </c>
      <c r="G49" s="7">
        <v>1884.6</v>
      </c>
      <c r="H49" s="6">
        <v>4</v>
      </c>
      <c r="I49" s="7">
        <v>17293</v>
      </c>
      <c r="J49" s="6">
        <v>190</v>
      </c>
      <c r="K49" s="7">
        <v>465901</v>
      </c>
      <c r="L49" s="6">
        <v>74</v>
      </c>
      <c r="M49" s="7">
        <v>35725</v>
      </c>
      <c r="N49" s="6">
        <v>0</v>
      </c>
      <c r="O49" s="7">
        <v>0</v>
      </c>
      <c r="P49" s="6">
        <v>3</v>
      </c>
      <c r="Q49" s="7">
        <v>342</v>
      </c>
      <c r="R49" s="6">
        <v>5</v>
      </c>
      <c r="S49" s="7">
        <v>28936.9615</v>
      </c>
      <c r="T49" s="6">
        <v>9</v>
      </c>
      <c r="U49" s="7">
        <v>249914.9096</v>
      </c>
      <c r="V49" s="6">
        <v>0</v>
      </c>
      <c r="W49" s="7">
        <v>0</v>
      </c>
      <c r="Y49" s="7">
        <f t="shared" si="0"/>
        <v>810639.8311</v>
      </c>
      <c r="AA49" s="6"/>
      <c r="AB49" s="7"/>
      <c r="AC49" s="6"/>
      <c r="AD49" s="7"/>
      <c r="AE49" s="6"/>
      <c r="AF49" s="7"/>
      <c r="AG49" s="6"/>
      <c r="AH49" s="7"/>
      <c r="AJ49" s="7">
        <f t="shared" si="1"/>
        <v>0</v>
      </c>
      <c r="AL49" s="6"/>
      <c r="AM49" s="7"/>
      <c r="AN49" s="6"/>
      <c r="AO49" s="7"/>
      <c r="AQ49" s="7">
        <f t="shared" si="2"/>
        <v>0</v>
      </c>
      <c r="AS49" s="6"/>
      <c r="AT49" s="7"/>
      <c r="AU49" s="6"/>
      <c r="AV49" s="7"/>
      <c r="AW49" s="6"/>
      <c r="AX49" s="7"/>
      <c r="AZ49" s="6"/>
      <c r="BA49" s="7"/>
      <c r="BC49" s="7">
        <f t="shared" si="3"/>
        <v>0</v>
      </c>
      <c r="BE49" s="6">
        <v>0</v>
      </c>
      <c r="BF49" s="7">
        <v>0</v>
      </c>
      <c r="BH49" s="7">
        <f t="shared" si="4"/>
        <v>810639.8311</v>
      </c>
    </row>
    <row r="50" spans="1:60" ht="15">
      <c r="A50" s="1" t="s">
        <v>102</v>
      </c>
      <c r="B50" s="6">
        <v>602401</v>
      </c>
      <c r="C50">
        <v>2021</v>
      </c>
      <c r="D50" s="6">
        <v>446</v>
      </c>
      <c r="E50" s="7">
        <v>638567.56</v>
      </c>
      <c r="F50" s="6">
        <v>139</v>
      </c>
      <c r="G50" s="7">
        <v>94539.96</v>
      </c>
      <c r="H50" s="6">
        <v>1255</v>
      </c>
      <c r="I50" s="7">
        <v>9285347</v>
      </c>
      <c r="J50" s="6">
        <v>13132</v>
      </c>
      <c r="K50" s="7">
        <v>30934534</v>
      </c>
      <c r="L50" s="6">
        <v>2950</v>
      </c>
      <c r="M50" s="7">
        <v>915973</v>
      </c>
      <c r="N50" s="6">
        <v>0</v>
      </c>
      <c r="O50" s="7">
        <v>0</v>
      </c>
      <c r="P50" s="6">
        <v>900</v>
      </c>
      <c r="Q50" s="7">
        <v>1433115</v>
      </c>
      <c r="R50" s="6">
        <v>144</v>
      </c>
      <c r="S50" s="7">
        <v>722675.9644</v>
      </c>
      <c r="T50" s="6">
        <v>539</v>
      </c>
      <c r="U50" s="7">
        <v>19654421.7984</v>
      </c>
      <c r="V50" s="6">
        <v>1256</v>
      </c>
      <c r="W50" s="7">
        <v>5343409.1854</v>
      </c>
      <c r="Y50" s="7">
        <f t="shared" si="0"/>
        <v>69022583.4682</v>
      </c>
      <c r="AA50" s="6"/>
      <c r="AB50" s="7"/>
      <c r="AC50" s="6"/>
      <c r="AD50" s="7"/>
      <c r="AE50" s="6"/>
      <c r="AF50" s="7"/>
      <c r="AG50" s="6"/>
      <c r="AH50" s="7"/>
      <c r="AJ50" s="7">
        <f t="shared" si="1"/>
        <v>0</v>
      </c>
      <c r="AL50" s="6"/>
      <c r="AM50" s="7"/>
      <c r="AN50" s="6"/>
      <c r="AO50" s="7"/>
      <c r="AQ50" s="7">
        <f t="shared" si="2"/>
        <v>0</v>
      </c>
      <c r="AS50" s="6"/>
      <c r="AT50" s="7"/>
      <c r="AU50" s="6"/>
      <c r="AV50" s="7"/>
      <c r="AW50" s="6"/>
      <c r="AX50" s="7"/>
      <c r="AZ50" s="6"/>
      <c r="BA50" s="7"/>
      <c r="BC50" s="7">
        <f t="shared" si="3"/>
        <v>0</v>
      </c>
      <c r="BE50" s="6">
        <v>0</v>
      </c>
      <c r="BF50" s="7">
        <v>0</v>
      </c>
      <c r="BH50" s="7">
        <f t="shared" si="4"/>
        <v>69022583.4682</v>
      </c>
    </row>
    <row r="51" spans="1:60" ht="15">
      <c r="A51" s="1" t="s">
        <v>103</v>
      </c>
      <c r="B51" s="6">
        <v>3838</v>
      </c>
      <c r="C51">
        <v>2021</v>
      </c>
      <c r="D51" s="6">
        <v>11</v>
      </c>
      <c r="E51" s="7">
        <v>14544.96</v>
      </c>
      <c r="F51" s="6">
        <v>1</v>
      </c>
      <c r="G51" s="7">
        <v>0</v>
      </c>
      <c r="H51" s="6">
        <v>2</v>
      </c>
      <c r="I51" s="7">
        <v>5973</v>
      </c>
      <c r="J51" s="6">
        <v>173</v>
      </c>
      <c r="K51" s="7">
        <v>394955</v>
      </c>
      <c r="L51" s="6">
        <v>39</v>
      </c>
      <c r="M51" s="7">
        <v>14851</v>
      </c>
      <c r="N51" s="6">
        <v>0</v>
      </c>
      <c r="O51" s="7">
        <v>0</v>
      </c>
      <c r="P51" s="6">
        <v>3</v>
      </c>
      <c r="Q51" s="7">
        <v>2269</v>
      </c>
      <c r="R51" s="6">
        <v>0</v>
      </c>
      <c r="S51" s="7">
        <v>0</v>
      </c>
      <c r="T51" s="6">
        <v>20</v>
      </c>
      <c r="U51" s="7">
        <v>438849.2815</v>
      </c>
      <c r="V51" s="6">
        <v>0</v>
      </c>
      <c r="W51" s="7">
        <v>0</v>
      </c>
      <c r="Y51" s="7">
        <f t="shared" si="0"/>
        <v>871442.2415</v>
      </c>
      <c r="AA51" s="6"/>
      <c r="AB51" s="7"/>
      <c r="AC51" s="6"/>
      <c r="AD51" s="7"/>
      <c r="AE51" s="6"/>
      <c r="AF51" s="7"/>
      <c r="AG51" s="6"/>
      <c r="AH51" s="7"/>
      <c r="AJ51" s="7">
        <f t="shared" si="1"/>
        <v>0</v>
      </c>
      <c r="AL51" s="6"/>
      <c r="AM51" s="7"/>
      <c r="AN51" s="6"/>
      <c r="AO51" s="7"/>
      <c r="AQ51" s="7">
        <f t="shared" si="2"/>
        <v>0</v>
      </c>
      <c r="AS51" s="6"/>
      <c r="AT51" s="7"/>
      <c r="AU51" s="6"/>
      <c r="AV51" s="7"/>
      <c r="AW51" s="6"/>
      <c r="AX51" s="7"/>
      <c r="AZ51" s="6"/>
      <c r="BA51" s="7"/>
      <c r="BC51" s="7">
        <f t="shared" si="3"/>
        <v>0</v>
      </c>
      <c r="BE51" s="6">
        <v>0</v>
      </c>
      <c r="BF51" s="7">
        <v>0</v>
      </c>
      <c r="BH51" s="7">
        <f t="shared" si="4"/>
        <v>871442.2415</v>
      </c>
    </row>
    <row r="52" spans="1:60" ht="15">
      <c r="A52" s="1" t="s">
        <v>104</v>
      </c>
      <c r="B52" s="6">
        <v>7152</v>
      </c>
      <c r="C52">
        <v>2021</v>
      </c>
      <c r="D52" s="6">
        <v>13</v>
      </c>
      <c r="E52" s="7">
        <v>15011.89</v>
      </c>
      <c r="F52" s="6">
        <v>1</v>
      </c>
      <c r="G52" s="7">
        <v>2332.42</v>
      </c>
      <c r="H52" s="6">
        <v>7</v>
      </c>
      <c r="I52" s="7">
        <v>31353</v>
      </c>
      <c r="J52" s="6">
        <v>382</v>
      </c>
      <c r="K52" s="7">
        <v>883958</v>
      </c>
      <c r="L52" s="6">
        <v>128</v>
      </c>
      <c r="M52" s="7">
        <v>73747</v>
      </c>
      <c r="N52" s="6">
        <v>0</v>
      </c>
      <c r="O52" s="7">
        <v>0</v>
      </c>
      <c r="P52" s="6">
        <v>6</v>
      </c>
      <c r="Q52" s="7">
        <v>6573</v>
      </c>
      <c r="R52" s="6">
        <v>8</v>
      </c>
      <c r="S52" s="7">
        <v>23711.6204</v>
      </c>
      <c r="T52" s="6">
        <v>24</v>
      </c>
      <c r="U52" s="7">
        <v>1000601.4882</v>
      </c>
      <c r="V52" s="6">
        <v>9</v>
      </c>
      <c r="W52" s="7">
        <v>46511.9319</v>
      </c>
      <c r="Y52" s="7">
        <f t="shared" si="0"/>
        <v>2083800.3505</v>
      </c>
      <c r="AA52" s="6"/>
      <c r="AB52" s="7"/>
      <c r="AC52" s="6"/>
      <c r="AD52" s="7"/>
      <c r="AE52" s="6"/>
      <c r="AF52" s="7"/>
      <c r="AG52" s="6"/>
      <c r="AH52" s="7"/>
      <c r="AJ52" s="7">
        <f t="shared" si="1"/>
        <v>0</v>
      </c>
      <c r="AL52" s="6"/>
      <c r="AM52" s="7"/>
      <c r="AN52" s="6"/>
      <c r="AO52" s="7"/>
      <c r="AQ52" s="7">
        <f t="shared" si="2"/>
        <v>0</v>
      </c>
      <c r="AS52" s="6"/>
      <c r="AT52" s="7"/>
      <c r="AU52" s="6"/>
      <c r="AV52" s="7"/>
      <c r="AW52" s="6"/>
      <c r="AX52" s="7"/>
      <c r="AZ52" s="6"/>
      <c r="BA52" s="7"/>
      <c r="BC52" s="7">
        <f t="shared" si="3"/>
        <v>0</v>
      </c>
      <c r="BE52" s="6">
        <v>0</v>
      </c>
      <c r="BF52" s="7">
        <v>0</v>
      </c>
      <c r="BH52" s="7">
        <f t="shared" si="4"/>
        <v>2083800.3505</v>
      </c>
    </row>
    <row r="53" spans="1:60" ht="15">
      <c r="A53" s="1" t="s">
        <v>105</v>
      </c>
      <c r="B53" s="6">
        <v>2475</v>
      </c>
      <c r="C53">
        <v>2021</v>
      </c>
      <c r="D53" s="6">
        <v>4</v>
      </c>
      <c r="E53" s="7">
        <v>5727.76</v>
      </c>
      <c r="F53" s="6">
        <v>0</v>
      </c>
      <c r="G53" s="7">
        <v>0</v>
      </c>
      <c r="H53" s="6">
        <v>2</v>
      </c>
      <c r="I53" s="7">
        <v>5130</v>
      </c>
      <c r="J53" s="6">
        <v>147</v>
      </c>
      <c r="K53" s="7">
        <v>350668</v>
      </c>
      <c r="L53" s="6">
        <v>50</v>
      </c>
      <c r="M53" s="7">
        <v>20760</v>
      </c>
      <c r="N53" s="6">
        <v>0</v>
      </c>
      <c r="O53" s="7">
        <v>0</v>
      </c>
      <c r="P53" s="6">
        <v>3</v>
      </c>
      <c r="Q53" s="7">
        <v>3952</v>
      </c>
      <c r="R53" s="6">
        <v>2</v>
      </c>
      <c r="S53" s="7">
        <v>10492.3891</v>
      </c>
      <c r="T53" s="6">
        <v>3</v>
      </c>
      <c r="U53" s="7">
        <v>135731.0875</v>
      </c>
      <c r="V53" s="6">
        <v>26</v>
      </c>
      <c r="W53" s="7">
        <v>106834.0315</v>
      </c>
      <c r="Y53" s="7">
        <f t="shared" si="0"/>
        <v>639295.2681000001</v>
      </c>
      <c r="AA53" s="6"/>
      <c r="AB53" s="7"/>
      <c r="AC53" s="6"/>
      <c r="AD53" s="7"/>
      <c r="AE53" s="6"/>
      <c r="AF53" s="7"/>
      <c r="AG53" s="6"/>
      <c r="AH53" s="7"/>
      <c r="AJ53" s="7">
        <f t="shared" si="1"/>
        <v>0</v>
      </c>
      <c r="AL53" s="6"/>
      <c r="AM53" s="7"/>
      <c r="AN53" s="6"/>
      <c r="AO53" s="7"/>
      <c r="AQ53" s="7">
        <f t="shared" si="2"/>
        <v>0</v>
      </c>
      <c r="AS53" s="6"/>
      <c r="AT53" s="7"/>
      <c r="AU53" s="6"/>
      <c r="AV53" s="7"/>
      <c r="AW53" s="6"/>
      <c r="AX53" s="7"/>
      <c r="AZ53" s="6"/>
      <c r="BA53" s="7"/>
      <c r="BC53" s="7">
        <f t="shared" si="3"/>
        <v>0</v>
      </c>
      <c r="BE53" s="6">
        <v>0</v>
      </c>
      <c r="BF53" s="7">
        <v>0</v>
      </c>
      <c r="BH53" s="7">
        <f t="shared" si="4"/>
        <v>639295.2681000001</v>
      </c>
    </row>
    <row r="54" spans="1:60" ht="15">
      <c r="A54" s="1" t="s">
        <v>106</v>
      </c>
      <c r="B54" s="6">
        <v>19618</v>
      </c>
      <c r="C54">
        <v>2021</v>
      </c>
      <c r="D54" s="6">
        <v>64</v>
      </c>
      <c r="E54" s="7">
        <v>96810.1</v>
      </c>
      <c r="F54" s="6">
        <v>8</v>
      </c>
      <c r="G54" s="7">
        <v>9815.24</v>
      </c>
      <c r="H54" s="6">
        <v>148</v>
      </c>
      <c r="I54" s="7">
        <v>600129</v>
      </c>
      <c r="J54" s="6">
        <v>2323</v>
      </c>
      <c r="K54" s="7">
        <v>5652139</v>
      </c>
      <c r="L54" s="6">
        <v>948</v>
      </c>
      <c r="M54" s="7">
        <v>458028</v>
      </c>
      <c r="N54" s="6">
        <v>0</v>
      </c>
      <c r="O54" s="7">
        <v>0</v>
      </c>
      <c r="P54" s="6">
        <v>59</v>
      </c>
      <c r="Q54" s="7">
        <v>78830</v>
      </c>
      <c r="R54" s="6">
        <v>22</v>
      </c>
      <c r="S54" s="7">
        <v>98369.1317</v>
      </c>
      <c r="T54" s="6">
        <v>55</v>
      </c>
      <c r="U54" s="7">
        <v>1389928.1741</v>
      </c>
      <c r="V54" s="6">
        <v>73</v>
      </c>
      <c r="W54" s="7">
        <v>360872.1259</v>
      </c>
      <c r="Y54" s="7">
        <f t="shared" si="0"/>
        <v>8744920.7717</v>
      </c>
      <c r="AA54" s="6"/>
      <c r="AB54" s="7"/>
      <c r="AC54" s="6"/>
      <c r="AD54" s="7"/>
      <c r="AE54" s="6"/>
      <c r="AF54" s="7"/>
      <c r="AG54" s="6"/>
      <c r="AH54" s="7"/>
      <c r="AJ54" s="7">
        <f t="shared" si="1"/>
        <v>0</v>
      </c>
      <c r="AL54" s="6"/>
      <c r="AM54" s="7"/>
      <c r="AN54" s="6"/>
      <c r="AO54" s="7"/>
      <c r="AQ54" s="7">
        <f t="shared" si="2"/>
        <v>0</v>
      </c>
      <c r="AS54" s="6"/>
      <c r="AT54" s="7"/>
      <c r="AU54" s="6"/>
      <c r="AV54" s="7"/>
      <c r="AW54" s="6"/>
      <c r="AX54" s="7"/>
      <c r="AZ54" s="6"/>
      <c r="BA54" s="7"/>
      <c r="BC54" s="7">
        <f t="shared" si="3"/>
        <v>0</v>
      </c>
      <c r="BE54" s="6">
        <v>0</v>
      </c>
      <c r="BF54" s="7">
        <v>0</v>
      </c>
      <c r="BH54" s="7">
        <f t="shared" si="4"/>
        <v>8744920.7717</v>
      </c>
    </row>
    <row r="55" spans="1:60" ht="15">
      <c r="A55" s="1" t="s">
        <v>107</v>
      </c>
      <c r="B55" s="6">
        <v>1535</v>
      </c>
      <c r="C55">
        <v>2021</v>
      </c>
      <c r="D55" s="6">
        <v>0</v>
      </c>
      <c r="E55" s="7">
        <v>0</v>
      </c>
      <c r="F55" s="6">
        <v>0</v>
      </c>
      <c r="G55" s="7">
        <v>0</v>
      </c>
      <c r="H55" s="6">
        <v>0</v>
      </c>
      <c r="I55" s="7">
        <v>1121</v>
      </c>
      <c r="J55" s="6">
        <v>71</v>
      </c>
      <c r="K55" s="7">
        <v>172756</v>
      </c>
      <c r="L55" s="6">
        <v>48</v>
      </c>
      <c r="M55" s="7">
        <v>25054</v>
      </c>
      <c r="N55" s="6">
        <v>0</v>
      </c>
      <c r="O55" s="7">
        <v>0</v>
      </c>
      <c r="P55" s="6">
        <v>0</v>
      </c>
      <c r="Q55" s="7">
        <v>0</v>
      </c>
      <c r="R55" s="6">
        <v>0</v>
      </c>
      <c r="S55" s="7">
        <v>0</v>
      </c>
      <c r="T55" s="6">
        <v>7</v>
      </c>
      <c r="U55" s="7">
        <v>133511.6455</v>
      </c>
      <c r="V55" s="6">
        <v>32</v>
      </c>
      <c r="W55" s="7">
        <v>148838.182</v>
      </c>
      <c r="Y55" s="7">
        <f t="shared" si="0"/>
        <v>481280.8275</v>
      </c>
      <c r="AA55" s="6"/>
      <c r="AB55" s="7"/>
      <c r="AC55" s="6"/>
      <c r="AD55" s="7"/>
      <c r="AE55" s="6"/>
      <c r="AF55" s="7"/>
      <c r="AG55" s="6"/>
      <c r="AH55" s="7"/>
      <c r="AJ55" s="7">
        <f t="shared" si="1"/>
        <v>0</v>
      </c>
      <c r="AL55" s="6"/>
      <c r="AM55" s="7"/>
      <c r="AN55" s="6"/>
      <c r="AO55" s="7"/>
      <c r="AQ55" s="7">
        <f t="shared" si="2"/>
        <v>0</v>
      </c>
      <c r="AS55" s="6"/>
      <c r="AT55" s="7"/>
      <c r="AU55" s="6"/>
      <c r="AV55" s="7"/>
      <c r="AW55" s="6"/>
      <c r="AX55" s="7"/>
      <c r="AZ55" s="6"/>
      <c r="BA55" s="7"/>
      <c r="BC55" s="7">
        <f t="shared" si="3"/>
        <v>0</v>
      </c>
      <c r="BE55" s="6">
        <v>0</v>
      </c>
      <c r="BF55" s="7">
        <v>0</v>
      </c>
      <c r="BH55" s="7">
        <f t="shared" si="4"/>
        <v>481280.8275</v>
      </c>
    </row>
    <row r="56" spans="1:60" ht="15">
      <c r="A56" s="1" t="s">
        <v>108</v>
      </c>
      <c r="B56" s="6">
        <v>81758</v>
      </c>
      <c r="C56">
        <v>2021</v>
      </c>
      <c r="D56" s="6">
        <v>145</v>
      </c>
      <c r="E56" s="7">
        <v>214253.99</v>
      </c>
      <c r="F56" s="6">
        <v>42</v>
      </c>
      <c r="G56" s="7">
        <v>36733.77</v>
      </c>
      <c r="H56" s="6">
        <v>280</v>
      </c>
      <c r="I56" s="7">
        <v>1484081</v>
      </c>
      <c r="J56" s="6">
        <v>3536</v>
      </c>
      <c r="K56" s="7">
        <v>8434544</v>
      </c>
      <c r="L56" s="6">
        <v>1147</v>
      </c>
      <c r="M56" s="7">
        <v>368332</v>
      </c>
      <c r="N56" s="6">
        <v>0</v>
      </c>
      <c r="O56" s="7">
        <v>0</v>
      </c>
      <c r="P56" s="6">
        <v>172</v>
      </c>
      <c r="Q56" s="7">
        <v>211595</v>
      </c>
      <c r="R56" s="6">
        <v>45</v>
      </c>
      <c r="S56" s="7">
        <v>222054.4792</v>
      </c>
      <c r="T56" s="6">
        <v>164</v>
      </c>
      <c r="U56" s="7">
        <v>6655358.1913</v>
      </c>
      <c r="V56" s="6">
        <v>172</v>
      </c>
      <c r="W56" s="7">
        <v>727570.6465</v>
      </c>
      <c r="Y56" s="7">
        <f t="shared" si="0"/>
        <v>18354523.077</v>
      </c>
      <c r="AA56" s="6"/>
      <c r="AB56" s="7"/>
      <c r="AC56" s="6"/>
      <c r="AD56" s="7"/>
      <c r="AE56" s="6"/>
      <c r="AF56" s="7"/>
      <c r="AG56" s="6"/>
      <c r="AH56" s="7"/>
      <c r="AJ56" s="7">
        <f t="shared" si="1"/>
        <v>0</v>
      </c>
      <c r="AL56" s="6"/>
      <c r="AM56" s="7"/>
      <c r="AN56" s="6"/>
      <c r="AO56" s="7"/>
      <c r="AQ56" s="7">
        <f t="shared" si="2"/>
        <v>0</v>
      </c>
      <c r="AS56" s="6"/>
      <c r="AT56" s="7"/>
      <c r="AU56" s="6"/>
      <c r="AV56" s="7"/>
      <c r="AW56" s="6"/>
      <c r="AX56" s="7"/>
      <c r="AZ56" s="6"/>
      <c r="BA56" s="7"/>
      <c r="BC56" s="7">
        <f t="shared" si="3"/>
        <v>0</v>
      </c>
      <c r="BE56" s="6">
        <v>0</v>
      </c>
      <c r="BF56" s="7">
        <v>0</v>
      </c>
      <c r="BH56" s="7">
        <f t="shared" si="4"/>
        <v>18354523.077</v>
      </c>
    </row>
    <row r="57" spans="1:60" ht="15">
      <c r="A57" s="1" t="s">
        <v>109</v>
      </c>
      <c r="B57" s="6">
        <v>2962</v>
      </c>
      <c r="C57">
        <v>2021</v>
      </c>
      <c r="D57" s="6">
        <v>4</v>
      </c>
      <c r="E57" s="7">
        <v>5192.58</v>
      </c>
      <c r="F57" s="6">
        <v>0</v>
      </c>
      <c r="G57" s="7">
        <v>0</v>
      </c>
      <c r="H57" s="6">
        <v>8</v>
      </c>
      <c r="I57" s="7">
        <v>29342</v>
      </c>
      <c r="J57" s="6">
        <v>182</v>
      </c>
      <c r="K57" s="7">
        <v>423428</v>
      </c>
      <c r="L57" s="6">
        <v>73</v>
      </c>
      <c r="M57" s="7">
        <v>39867</v>
      </c>
      <c r="N57" s="6">
        <v>0</v>
      </c>
      <c r="O57" s="7">
        <v>0</v>
      </c>
      <c r="P57" s="6">
        <v>13</v>
      </c>
      <c r="Q57" s="7">
        <v>12803</v>
      </c>
      <c r="R57" s="6">
        <v>2</v>
      </c>
      <c r="S57" s="7">
        <v>13198.3675</v>
      </c>
      <c r="T57" s="6">
        <v>7</v>
      </c>
      <c r="U57" s="7">
        <v>273146.8982</v>
      </c>
      <c r="V57" s="6">
        <v>42</v>
      </c>
      <c r="W57" s="7">
        <v>179070.9378</v>
      </c>
      <c r="Y57" s="7">
        <f t="shared" si="0"/>
        <v>976048.7834999999</v>
      </c>
      <c r="AA57" s="6"/>
      <c r="AB57" s="7"/>
      <c r="AC57" s="6"/>
      <c r="AD57" s="7"/>
      <c r="AE57" s="6"/>
      <c r="AF57" s="7"/>
      <c r="AG57" s="6"/>
      <c r="AH57" s="7"/>
      <c r="AJ57" s="7">
        <f t="shared" si="1"/>
        <v>0</v>
      </c>
      <c r="AL57" s="6"/>
      <c r="AM57" s="7"/>
      <c r="AN57" s="6"/>
      <c r="AO57" s="7"/>
      <c r="AQ57" s="7">
        <f t="shared" si="2"/>
        <v>0</v>
      </c>
      <c r="AS57" s="6"/>
      <c r="AT57" s="7"/>
      <c r="AU57" s="6"/>
      <c r="AV57" s="7"/>
      <c r="AW57" s="6"/>
      <c r="AX57" s="7"/>
      <c r="AZ57" s="6"/>
      <c r="BA57" s="7"/>
      <c r="BC57" s="7">
        <f t="shared" si="3"/>
        <v>0</v>
      </c>
      <c r="BE57" s="6">
        <v>0</v>
      </c>
      <c r="BF57" s="7">
        <v>0</v>
      </c>
      <c r="BH57" s="7">
        <f t="shared" si="4"/>
        <v>976048.7834999999</v>
      </c>
    </row>
    <row r="58" spans="1:60" ht="15">
      <c r="A58" s="1" t="s">
        <v>110</v>
      </c>
      <c r="B58" s="6">
        <v>9703</v>
      </c>
      <c r="C58">
        <v>2021</v>
      </c>
      <c r="D58" s="6">
        <v>31</v>
      </c>
      <c r="E58" s="7">
        <v>46469.08</v>
      </c>
      <c r="F58" s="6">
        <v>2</v>
      </c>
      <c r="G58" s="7">
        <v>6001.34</v>
      </c>
      <c r="H58" s="6">
        <v>38</v>
      </c>
      <c r="I58" s="7">
        <v>184818</v>
      </c>
      <c r="J58" s="6">
        <v>821</v>
      </c>
      <c r="K58" s="7">
        <v>1977819</v>
      </c>
      <c r="L58" s="6">
        <v>291</v>
      </c>
      <c r="M58" s="7">
        <v>188783</v>
      </c>
      <c r="N58" s="6">
        <v>0</v>
      </c>
      <c r="O58" s="7">
        <v>0</v>
      </c>
      <c r="P58" s="6">
        <v>10</v>
      </c>
      <c r="Q58" s="7">
        <v>9198</v>
      </c>
      <c r="R58" s="6">
        <v>9</v>
      </c>
      <c r="S58" s="7">
        <v>64956.9725</v>
      </c>
      <c r="T58" s="6">
        <v>37</v>
      </c>
      <c r="U58" s="7">
        <v>937940.4678</v>
      </c>
      <c r="V58" s="6">
        <v>20</v>
      </c>
      <c r="W58" s="7">
        <v>86434.6734</v>
      </c>
      <c r="Y58" s="7">
        <f t="shared" si="0"/>
        <v>3502420.5337</v>
      </c>
      <c r="AA58" s="6"/>
      <c r="AB58" s="7"/>
      <c r="AC58" s="6"/>
      <c r="AD58" s="7"/>
      <c r="AE58" s="6"/>
      <c r="AF58" s="7"/>
      <c r="AG58" s="6"/>
      <c r="AH58" s="7"/>
      <c r="AJ58" s="7">
        <f t="shared" si="1"/>
        <v>0</v>
      </c>
      <c r="AL58" s="6"/>
      <c r="AM58" s="7"/>
      <c r="AN58" s="6"/>
      <c r="AO58" s="7"/>
      <c r="AQ58" s="7">
        <f t="shared" si="2"/>
        <v>0</v>
      </c>
      <c r="AS58" s="6"/>
      <c r="AT58" s="7"/>
      <c r="AU58" s="6"/>
      <c r="AV58" s="7"/>
      <c r="AW58" s="6"/>
      <c r="AX58" s="7"/>
      <c r="AZ58" s="6"/>
      <c r="BA58" s="7"/>
      <c r="BC58" s="7">
        <f t="shared" si="3"/>
        <v>0</v>
      </c>
      <c r="BE58" s="6">
        <v>0</v>
      </c>
      <c r="BF58" s="7">
        <v>0</v>
      </c>
      <c r="BH58" s="7">
        <f t="shared" si="4"/>
        <v>3502420.5337</v>
      </c>
    </row>
    <row r="59" spans="1:60" ht="15">
      <c r="A59" s="1" t="s">
        <v>111</v>
      </c>
      <c r="B59" s="6">
        <v>2794</v>
      </c>
      <c r="C59">
        <v>2021</v>
      </c>
      <c r="D59" s="6">
        <v>2</v>
      </c>
      <c r="E59" s="7">
        <v>2535.45</v>
      </c>
      <c r="F59" s="6">
        <v>0</v>
      </c>
      <c r="G59" s="7">
        <v>0</v>
      </c>
      <c r="H59" s="6">
        <v>2</v>
      </c>
      <c r="I59" s="7">
        <v>9953</v>
      </c>
      <c r="J59" s="6">
        <v>127</v>
      </c>
      <c r="K59" s="7">
        <v>319109</v>
      </c>
      <c r="L59" s="6">
        <v>30</v>
      </c>
      <c r="M59" s="7">
        <v>23569</v>
      </c>
      <c r="N59" s="6">
        <v>0</v>
      </c>
      <c r="O59" s="7">
        <v>0</v>
      </c>
      <c r="P59" s="6">
        <v>4</v>
      </c>
      <c r="Q59" s="7">
        <v>7782</v>
      </c>
      <c r="R59" s="6">
        <v>6</v>
      </c>
      <c r="S59" s="7">
        <v>40622.8214</v>
      </c>
      <c r="T59" s="6">
        <v>9</v>
      </c>
      <c r="U59" s="7">
        <v>343198.3944</v>
      </c>
      <c r="V59" s="6">
        <v>9</v>
      </c>
      <c r="W59" s="7">
        <v>46511.9319</v>
      </c>
      <c r="Y59" s="7">
        <f t="shared" si="0"/>
        <v>793281.5977</v>
      </c>
      <c r="AA59" s="6"/>
      <c r="AB59" s="7"/>
      <c r="AC59" s="6"/>
      <c r="AD59" s="7"/>
      <c r="AE59" s="6"/>
      <c r="AF59" s="7"/>
      <c r="AG59" s="6"/>
      <c r="AH59" s="7"/>
      <c r="AJ59" s="7">
        <f t="shared" si="1"/>
        <v>0</v>
      </c>
      <c r="AL59" s="6"/>
      <c r="AM59" s="7"/>
      <c r="AN59" s="6"/>
      <c r="AO59" s="7"/>
      <c r="AQ59" s="7">
        <f t="shared" si="2"/>
        <v>0</v>
      </c>
      <c r="AS59" s="6"/>
      <c r="AT59" s="7"/>
      <c r="AU59" s="6"/>
      <c r="AV59" s="7"/>
      <c r="AW59" s="6"/>
      <c r="AX59" s="7"/>
      <c r="AZ59" s="6"/>
      <c r="BA59" s="7"/>
      <c r="BC59" s="7">
        <f t="shared" si="3"/>
        <v>0</v>
      </c>
      <c r="BE59" s="6">
        <v>0</v>
      </c>
      <c r="BF59" s="7">
        <v>0</v>
      </c>
      <c r="BH59" s="7">
        <f t="shared" si="4"/>
        <v>793281.5977</v>
      </c>
    </row>
    <row r="60" spans="1:60" ht="15">
      <c r="A60" s="1" t="s">
        <v>112</v>
      </c>
      <c r="B60" s="6">
        <v>33195</v>
      </c>
      <c r="C60">
        <v>2021</v>
      </c>
      <c r="D60" s="6">
        <v>108</v>
      </c>
      <c r="E60" s="7">
        <v>151335.64</v>
      </c>
      <c r="F60" s="6">
        <v>36</v>
      </c>
      <c r="G60" s="7">
        <v>37105.03</v>
      </c>
      <c r="H60" s="6">
        <v>101</v>
      </c>
      <c r="I60" s="7">
        <v>489715</v>
      </c>
      <c r="J60" s="6">
        <v>2462</v>
      </c>
      <c r="K60" s="7">
        <v>5913654</v>
      </c>
      <c r="L60" s="6">
        <v>778</v>
      </c>
      <c r="M60" s="7">
        <v>351912</v>
      </c>
      <c r="N60" s="6">
        <v>0</v>
      </c>
      <c r="O60" s="7">
        <v>0</v>
      </c>
      <c r="P60" s="6">
        <v>97</v>
      </c>
      <c r="Q60" s="7">
        <v>129107</v>
      </c>
      <c r="R60" s="6">
        <v>12</v>
      </c>
      <c r="S60" s="7">
        <v>66009.4307</v>
      </c>
      <c r="T60" s="6">
        <v>142</v>
      </c>
      <c r="U60" s="7">
        <v>4916818.2854</v>
      </c>
      <c r="V60" s="6">
        <v>227</v>
      </c>
      <c r="W60" s="7">
        <v>989614.2583</v>
      </c>
      <c r="Y60" s="7">
        <f t="shared" si="0"/>
        <v>13045270.644400002</v>
      </c>
      <c r="AA60" s="6"/>
      <c r="AB60" s="7"/>
      <c r="AC60" s="6"/>
      <c r="AD60" s="7"/>
      <c r="AE60" s="6"/>
      <c r="AF60" s="7"/>
      <c r="AG60" s="6"/>
      <c r="AH60" s="7"/>
      <c r="AJ60" s="7">
        <f t="shared" si="1"/>
        <v>0</v>
      </c>
      <c r="AL60" s="6"/>
      <c r="AM60" s="7"/>
      <c r="AN60" s="6"/>
      <c r="AO60" s="7"/>
      <c r="AQ60" s="7">
        <f t="shared" si="2"/>
        <v>0</v>
      </c>
      <c r="AS60" s="6"/>
      <c r="AT60" s="7"/>
      <c r="AU60" s="6"/>
      <c r="AV60" s="7"/>
      <c r="AW60" s="6"/>
      <c r="AX60" s="7"/>
      <c r="AZ60" s="6"/>
      <c r="BA60" s="7"/>
      <c r="BC60" s="7">
        <f t="shared" si="3"/>
        <v>0</v>
      </c>
      <c r="BE60" s="6">
        <v>0</v>
      </c>
      <c r="BF60" s="7">
        <v>0</v>
      </c>
      <c r="BH60" s="7">
        <f t="shared" si="4"/>
        <v>13045270.644400002</v>
      </c>
    </row>
    <row r="61" spans="1:60" ht="15">
      <c r="A61" s="1" t="s">
        <v>113</v>
      </c>
      <c r="B61" s="6">
        <v>11884</v>
      </c>
      <c r="C61">
        <v>2021</v>
      </c>
      <c r="D61" s="6">
        <v>21</v>
      </c>
      <c r="E61" s="7">
        <v>32444.47</v>
      </c>
      <c r="F61" s="6">
        <v>2</v>
      </c>
      <c r="G61" s="7">
        <v>681.07</v>
      </c>
      <c r="H61" s="6">
        <v>23</v>
      </c>
      <c r="I61" s="7">
        <v>89912</v>
      </c>
      <c r="J61" s="6">
        <v>598</v>
      </c>
      <c r="K61" s="7">
        <v>1496318</v>
      </c>
      <c r="L61" s="6">
        <v>252</v>
      </c>
      <c r="M61" s="7">
        <v>140869</v>
      </c>
      <c r="N61" s="6">
        <v>0</v>
      </c>
      <c r="O61" s="7">
        <v>0</v>
      </c>
      <c r="P61" s="6">
        <v>26</v>
      </c>
      <c r="Q61" s="7">
        <v>35840</v>
      </c>
      <c r="R61" s="6">
        <v>3</v>
      </c>
      <c r="S61" s="7">
        <v>5246.1946</v>
      </c>
      <c r="T61" s="6">
        <v>21</v>
      </c>
      <c r="U61" s="7">
        <v>1186122.2575</v>
      </c>
      <c r="V61" s="6">
        <v>53</v>
      </c>
      <c r="W61" s="7">
        <v>254420.2674</v>
      </c>
      <c r="Y61" s="7">
        <f t="shared" si="0"/>
        <v>3241853.2595000006</v>
      </c>
      <c r="AA61" s="6"/>
      <c r="AB61" s="7"/>
      <c r="AC61" s="6"/>
      <c r="AD61" s="7"/>
      <c r="AE61" s="6"/>
      <c r="AF61" s="7"/>
      <c r="AG61" s="6"/>
      <c r="AH61" s="7"/>
      <c r="AJ61" s="7">
        <f t="shared" si="1"/>
        <v>0</v>
      </c>
      <c r="AL61" s="6"/>
      <c r="AM61" s="7"/>
      <c r="AN61" s="6"/>
      <c r="AO61" s="7"/>
      <c r="AQ61" s="7">
        <f t="shared" si="2"/>
        <v>0</v>
      </c>
      <c r="AS61" s="6"/>
      <c r="AT61" s="7"/>
      <c r="AU61" s="6"/>
      <c r="AV61" s="7"/>
      <c r="AW61" s="6"/>
      <c r="AX61" s="7"/>
      <c r="AZ61" s="6"/>
      <c r="BA61" s="7"/>
      <c r="BC61" s="7">
        <f t="shared" si="3"/>
        <v>0</v>
      </c>
      <c r="BE61" s="6">
        <v>0</v>
      </c>
      <c r="BF61" s="7">
        <v>0</v>
      </c>
      <c r="BH61" s="7">
        <f t="shared" si="4"/>
        <v>3241853.2595000006</v>
      </c>
    </row>
    <row r="62" spans="1:60" ht="15">
      <c r="A62" s="1" t="s">
        <v>114</v>
      </c>
      <c r="B62" s="6">
        <v>9707</v>
      </c>
      <c r="C62">
        <v>2021</v>
      </c>
      <c r="D62" s="6">
        <v>12</v>
      </c>
      <c r="E62" s="7">
        <v>17476.11</v>
      </c>
      <c r="F62" s="6">
        <v>1</v>
      </c>
      <c r="G62" s="7">
        <v>214.58</v>
      </c>
      <c r="H62" s="6">
        <v>26</v>
      </c>
      <c r="I62" s="7">
        <v>112407</v>
      </c>
      <c r="J62" s="6">
        <v>517</v>
      </c>
      <c r="K62" s="7">
        <v>1258852</v>
      </c>
      <c r="L62" s="6">
        <v>194</v>
      </c>
      <c r="M62" s="7">
        <v>88738</v>
      </c>
      <c r="N62" s="6">
        <v>0</v>
      </c>
      <c r="O62" s="7">
        <v>0</v>
      </c>
      <c r="P62" s="6">
        <v>35</v>
      </c>
      <c r="Q62" s="7">
        <v>77911</v>
      </c>
      <c r="R62" s="6">
        <v>18</v>
      </c>
      <c r="S62" s="7">
        <v>109370.3925</v>
      </c>
      <c r="T62" s="6">
        <v>53</v>
      </c>
      <c r="U62" s="7">
        <v>705161.6621</v>
      </c>
      <c r="V62" s="6">
        <v>29</v>
      </c>
      <c r="W62" s="7">
        <v>126020.2034</v>
      </c>
      <c r="Y62" s="7">
        <f t="shared" si="0"/>
        <v>2496150.948</v>
      </c>
      <c r="AA62" s="6"/>
      <c r="AB62" s="7"/>
      <c r="AC62" s="6"/>
      <c r="AD62" s="7"/>
      <c r="AE62" s="6"/>
      <c r="AF62" s="7"/>
      <c r="AG62" s="6"/>
      <c r="AH62" s="7"/>
      <c r="AJ62" s="7">
        <f t="shared" si="1"/>
        <v>0</v>
      </c>
      <c r="AL62" s="6"/>
      <c r="AM62" s="7"/>
      <c r="AN62" s="6"/>
      <c r="AO62" s="7"/>
      <c r="AQ62" s="7">
        <f t="shared" si="2"/>
        <v>0</v>
      </c>
      <c r="AS62" s="6"/>
      <c r="AT62" s="7"/>
      <c r="AU62" s="6"/>
      <c r="AV62" s="7"/>
      <c r="AW62" s="6"/>
      <c r="AX62" s="7"/>
      <c r="AZ62" s="6"/>
      <c r="BA62" s="7"/>
      <c r="BC62" s="7">
        <f t="shared" si="3"/>
        <v>0</v>
      </c>
      <c r="BE62" s="6">
        <v>0</v>
      </c>
      <c r="BF62" s="7">
        <v>0</v>
      </c>
      <c r="BH62" s="7">
        <f t="shared" si="4"/>
        <v>2496150.948</v>
      </c>
    </row>
    <row r="63" spans="1:60" ht="15">
      <c r="A63" s="1" t="s">
        <v>115</v>
      </c>
      <c r="B63" s="6">
        <v>28542</v>
      </c>
      <c r="C63">
        <v>2021</v>
      </c>
      <c r="D63" s="6">
        <v>47</v>
      </c>
      <c r="E63" s="7">
        <v>57235.1</v>
      </c>
      <c r="F63" s="6">
        <v>18</v>
      </c>
      <c r="G63" s="7">
        <v>19822.68</v>
      </c>
      <c r="H63" s="6">
        <v>69</v>
      </c>
      <c r="I63" s="7">
        <v>327871</v>
      </c>
      <c r="J63" s="6">
        <v>1317</v>
      </c>
      <c r="K63" s="7">
        <v>3242284</v>
      </c>
      <c r="L63" s="6">
        <v>449</v>
      </c>
      <c r="M63" s="7">
        <v>167470</v>
      </c>
      <c r="N63" s="6">
        <v>0</v>
      </c>
      <c r="O63" s="7">
        <v>0</v>
      </c>
      <c r="P63" s="6">
        <v>52</v>
      </c>
      <c r="Q63" s="7">
        <v>59152</v>
      </c>
      <c r="R63" s="6">
        <v>11</v>
      </c>
      <c r="S63" s="7">
        <v>73710.2128</v>
      </c>
      <c r="T63" s="6">
        <v>58</v>
      </c>
      <c r="U63" s="7">
        <v>2084967.9657</v>
      </c>
      <c r="V63" s="6">
        <v>64</v>
      </c>
      <c r="W63" s="7">
        <v>258953.9405</v>
      </c>
      <c r="Y63" s="7">
        <f t="shared" si="0"/>
        <v>6291466.898999999</v>
      </c>
      <c r="AA63" s="6"/>
      <c r="AB63" s="7"/>
      <c r="AC63" s="6"/>
      <c r="AD63" s="7"/>
      <c r="AE63" s="6"/>
      <c r="AF63" s="7"/>
      <c r="AG63" s="6"/>
      <c r="AH63" s="7"/>
      <c r="AJ63" s="7">
        <f t="shared" si="1"/>
        <v>0</v>
      </c>
      <c r="AL63" s="6"/>
      <c r="AM63" s="7"/>
      <c r="AN63" s="6"/>
      <c r="AO63" s="7"/>
      <c r="AQ63" s="7">
        <f t="shared" si="2"/>
        <v>0</v>
      </c>
      <c r="AS63" s="6"/>
      <c r="AT63" s="7"/>
      <c r="AU63" s="6"/>
      <c r="AV63" s="7"/>
      <c r="AW63" s="6"/>
      <c r="AX63" s="7"/>
      <c r="AZ63" s="6"/>
      <c r="BA63" s="7"/>
      <c r="BC63" s="7">
        <f t="shared" si="3"/>
        <v>0</v>
      </c>
      <c r="BE63" s="6">
        <v>0</v>
      </c>
      <c r="BF63" s="7">
        <v>0</v>
      </c>
      <c r="BH63" s="7">
        <f t="shared" si="4"/>
        <v>6291466.898999999</v>
      </c>
    </row>
    <row r="64" spans="1:60" ht="15">
      <c r="A64" s="1" t="s">
        <v>116</v>
      </c>
      <c r="B64" s="6">
        <v>4033</v>
      </c>
      <c r="C64">
        <v>2021</v>
      </c>
      <c r="D64" s="6">
        <v>6</v>
      </c>
      <c r="E64" s="7">
        <v>8527.34</v>
      </c>
      <c r="F64" s="6">
        <v>0</v>
      </c>
      <c r="G64" s="7">
        <v>139.95</v>
      </c>
      <c r="H64" s="6">
        <v>7</v>
      </c>
      <c r="I64" s="7">
        <v>37919</v>
      </c>
      <c r="J64" s="6">
        <v>161</v>
      </c>
      <c r="K64" s="7">
        <v>355431</v>
      </c>
      <c r="L64" s="6">
        <v>43</v>
      </c>
      <c r="M64" s="7">
        <v>23000</v>
      </c>
      <c r="N64" s="6">
        <v>0</v>
      </c>
      <c r="O64" s="7">
        <v>0</v>
      </c>
      <c r="P64" s="6">
        <v>1</v>
      </c>
      <c r="Q64" s="7">
        <v>994</v>
      </c>
      <c r="R64" s="6">
        <v>2</v>
      </c>
      <c r="S64" s="7">
        <v>13365.1343</v>
      </c>
      <c r="T64" s="6">
        <v>8</v>
      </c>
      <c r="U64" s="7">
        <v>168406.0933</v>
      </c>
      <c r="V64" s="6">
        <v>0</v>
      </c>
      <c r="W64" s="7">
        <v>0</v>
      </c>
      <c r="Y64" s="7">
        <f t="shared" si="0"/>
        <v>607782.5175999999</v>
      </c>
      <c r="AA64" s="6"/>
      <c r="AB64" s="7"/>
      <c r="AC64" s="6"/>
      <c r="AD64" s="7"/>
      <c r="AE64" s="6"/>
      <c r="AF64" s="7"/>
      <c r="AG64" s="6"/>
      <c r="AH64" s="7"/>
      <c r="AJ64" s="7">
        <f t="shared" si="1"/>
        <v>0</v>
      </c>
      <c r="AL64" s="6"/>
      <c r="AM64" s="7"/>
      <c r="AN64" s="6"/>
      <c r="AO64" s="7"/>
      <c r="AQ64" s="7">
        <f t="shared" si="2"/>
        <v>0</v>
      </c>
      <c r="AS64" s="6"/>
      <c r="AT64" s="7"/>
      <c r="AU64" s="6"/>
      <c r="AV64" s="7"/>
      <c r="AW64" s="6"/>
      <c r="AX64" s="7"/>
      <c r="AZ64" s="6"/>
      <c r="BA64" s="7"/>
      <c r="BC64" s="7">
        <f t="shared" si="3"/>
        <v>0</v>
      </c>
      <c r="BE64" s="6">
        <v>0</v>
      </c>
      <c r="BF64" s="7">
        <v>0</v>
      </c>
      <c r="BH64" s="7">
        <f t="shared" si="4"/>
        <v>607782.5175999999</v>
      </c>
    </row>
    <row r="65" spans="1:60" ht="15">
      <c r="A65" s="1" t="s">
        <v>117</v>
      </c>
      <c r="B65" s="6">
        <v>34237</v>
      </c>
      <c r="C65">
        <v>2021</v>
      </c>
      <c r="D65" s="6">
        <v>58</v>
      </c>
      <c r="E65" s="7">
        <v>74525.24</v>
      </c>
      <c r="F65" s="6">
        <v>15</v>
      </c>
      <c r="G65" s="7">
        <v>12064.11</v>
      </c>
      <c r="H65" s="6">
        <v>128</v>
      </c>
      <c r="I65" s="7">
        <v>698216</v>
      </c>
      <c r="J65" s="6">
        <v>1567</v>
      </c>
      <c r="K65" s="7">
        <v>3840459</v>
      </c>
      <c r="L65" s="6">
        <v>406</v>
      </c>
      <c r="M65" s="7">
        <v>172824</v>
      </c>
      <c r="N65" s="6">
        <v>0</v>
      </c>
      <c r="O65" s="7">
        <v>0</v>
      </c>
      <c r="P65" s="6">
        <v>33</v>
      </c>
      <c r="Q65" s="7">
        <v>47486</v>
      </c>
      <c r="R65" s="6">
        <v>17</v>
      </c>
      <c r="S65" s="7">
        <v>88340.4931</v>
      </c>
      <c r="T65" s="6">
        <v>60</v>
      </c>
      <c r="U65" s="7">
        <v>1989016.7669</v>
      </c>
      <c r="V65" s="6">
        <v>112</v>
      </c>
      <c r="W65" s="7">
        <v>517277.1791</v>
      </c>
      <c r="Y65" s="7">
        <f t="shared" si="0"/>
        <v>7440208.7891</v>
      </c>
      <c r="AA65" s="6"/>
      <c r="AB65" s="7"/>
      <c r="AC65" s="6"/>
      <c r="AD65" s="7"/>
      <c r="AE65" s="6"/>
      <c r="AF65" s="7"/>
      <c r="AG65" s="6"/>
      <c r="AH65" s="7"/>
      <c r="AJ65" s="7">
        <f t="shared" si="1"/>
        <v>0</v>
      </c>
      <c r="AL65" s="6"/>
      <c r="AM65" s="7"/>
      <c r="AN65" s="6"/>
      <c r="AO65" s="7"/>
      <c r="AQ65" s="7">
        <f t="shared" si="2"/>
        <v>0</v>
      </c>
      <c r="AS65" s="6"/>
      <c r="AT65" s="7"/>
      <c r="AU65" s="6"/>
      <c r="AV65" s="7"/>
      <c r="AW65" s="6"/>
      <c r="AX65" s="7"/>
      <c r="AZ65" s="6"/>
      <c r="BA65" s="7"/>
      <c r="BC65" s="7">
        <f t="shared" si="3"/>
        <v>0</v>
      </c>
      <c r="BE65" s="6">
        <v>0</v>
      </c>
      <c r="BF65" s="7">
        <v>0</v>
      </c>
      <c r="BH65" s="7">
        <f t="shared" si="4"/>
        <v>7440208.7891</v>
      </c>
    </row>
    <row r="66" spans="1:60" ht="15">
      <c r="A66" s="1" t="s">
        <v>118</v>
      </c>
      <c r="B66" s="6">
        <v>5979</v>
      </c>
      <c r="C66">
        <v>2021</v>
      </c>
      <c r="D66" s="6">
        <v>13</v>
      </c>
      <c r="E66" s="7">
        <v>16934.99</v>
      </c>
      <c r="F66" s="6">
        <v>1</v>
      </c>
      <c r="G66" s="7">
        <v>13070.17</v>
      </c>
      <c r="H66" s="6">
        <v>13</v>
      </c>
      <c r="I66" s="7">
        <v>54797</v>
      </c>
      <c r="J66" s="6">
        <v>286</v>
      </c>
      <c r="K66" s="7">
        <v>661020</v>
      </c>
      <c r="L66" s="6">
        <v>143</v>
      </c>
      <c r="M66" s="7">
        <v>48303</v>
      </c>
      <c r="N66" s="6">
        <v>0</v>
      </c>
      <c r="O66" s="7">
        <v>0</v>
      </c>
      <c r="P66" s="6">
        <v>7</v>
      </c>
      <c r="Q66" s="7">
        <v>19199</v>
      </c>
      <c r="R66" s="6">
        <v>6</v>
      </c>
      <c r="S66" s="7">
        <v>39562.274</v>
      </c>
      <c r="T66" s="6">
        <v>23</v>
      </c>
      <c r="U66" s="7">
        <v>750876.6598</v>
      </c>
      <c r="V66" s="6">
        <v>5</v>
      </c>
      <c r="W66" s="7">
        <v>13953.5796</v>
      </c>
      <c r="Y66" s="7">
        <f t="shared" si="0"/>
        <v>1617716.6734</v>
      </c>
      <c r="AA66" s="6"/>
      <c r="AB66" s="7"/>
      <c r="AC66" s="6"/>
      <c r="AD66" s="7"/>
      <c r="AE66" s="6"/>
      <c r="AF66" s="7"/>
      <c r="AG66" s="6"/>
      <c r="AH66" s="7"/>
      <c r="AJ66" s="7">
        <f t="shared" si="1"/>
        <v>0</v>
      </c>
      <c r="AL66" s="6"/>
      <c r="AM66" s="7"/>
      <c r="AN66" s="6"/>
      <c r="AO66" s="7"/>
      <c r="AQ66" s="7">
        <f t="shared" si="2"/>
        <v>0</v>
      </c>
      <c r="AS66" s="6"/>
      <c r="AT66" s="7"/>
      <c r="AU66" s="6"/>
      <c r="AV66" s="7"/>
      <c r="AW66" s="6"/>
      <c r="AX66" s="7"/>
      <c r="AZ66" s="6"/>
      <c r="BA66" s="7"/>
      <c r="BC66" s="7">
        <f t="shared" si="3"/>
        <v>0</v>
      </c>
      <c r="BE66" s="6">
        <v>0</v>
      </c>
      <c r="BF66" s="7">
        <v>0</v>
      </c>
      <c r="BH66" s="7">
        <f t="shared" si="4"/>
        <v>1617716.6734</v>
      </c>
    </row>
    <row r="67" spans="1:60" ht="15">
      <c r="A67" s="1" t="s">
        <v>119</v>
      </c>
      <c r="B67" s="6">
        <v>31829</v>
      </c>
      <c r="C67">
        <v>2021</v>
      </c>
      <c r="D67" s="6">
        <v>116</v>
      </c>
      <c r="E67" s="7">
        <v>160889.83</v>
      </c>
      <c r="F67" s="6">
        <v>32</v>
      </c>
      <c r="G67" s="7">
        <v>49761.13</v>
      </c>
      <c r="H67" s="6">
        <v>145</v>
      </c>
      <c r="I67" s="7">
        <v>595468</v>
      </c>
      <c r="J67" s="6">
        <v>3843</v>
      </c>
      <c r="K67" s="7">
        <v>9229330</v>
      </c>
      <c r="L67" s="6">
        <v>1382</v>
      </c>
      <c r="M67" s="7">
        <v>649291</v>
      </c>
      <c r="N67" s="6">
        <v>0</v>
      </c>
      <c r="O67" s="7">
        <v>0</v>
      </c>
      <c r="P67" s="6">
        <v>141</v>
      </c>
      <c r="Q67" s="7">
        <v>181262</v>
      </c>
      <c r="R67" s="6">
        <v>15</v>
      </c>
      <c r="S67" s="7">
        <v>110751.3812</v>
      </c>
      <c r="T67" s="6">
        <v>153</v>
      </c>
      <c r="U67" s="7">
        <v>5944048.7803</v>
      </c>
      <c r="V67" s="6">
        <v>110</v>
      </c>
      <c r="W67" s="7">
        <v>514716.5422</v>
      </c>
      <c r="Y67" s="7">
        <f t="shared" si="0"/>
        <v>17435518.6637</v>
      </c>
      <c r="AA67" s="6"/>
      <c r="AB67" s="7"/>
      <c r="AC67" s="6"/>
      <c r="AD67" s="7"/>
      <c r="AE67" s="6"/>
      <c r="AF67" s="7"/>
      <c r="AG67" s="6"/>
      <c r="AH67" s="7"/>
      <c r="AJ67" s="7">
        <f t="shared" si="1"/>
        <v>0</v>
      </c>
      <c r="AL67" s="6"/>
      <c r="AM67" s="7"/>
      <c r="AN67" s="6"/>
      <c r="AO67" s="7"/>
      <c r="AQ67" s="7">
        <f t="shared" si="2"/>
        <v>0</v>
      </c>
      <c r="AS67" s="6"/>
      <c r="AT67" s="7"/>
      <c r="AU67" s="6"/>
      <c r="AV67" s="7"/>
      <c r="AW67" s="6"/>
      <c r="AX67" s="7"/>
      <c r="AZ67" s="6"/>
      <c r="BA67" s="7"/>
      <c r="BC67" s="7">
        <f t="shared" si="3"/>
        <v>0</v>
      </c>
      <c r="BE67" s="6">
        <v>0</v>
      </c>
      <c r="BF67" s="7">
        <v>0</v>
      </c>
      <c r="BH67" s="7">
        <f t="shared" si="4"/>
        <v>17435518.6637</v>
      </c>
    </row>
    <row r="68" spans="1:60" ht="15">
      <c r="A68" s="1" t="s">
        <v>120</v>
      </c>
      <c r="B68" s="6">
        <v>5620</v>
      </c>
      <c r="C68">
        <v>2021</v>
      </c>
      <c r="D68" s="6">
        <v>15</v>
      </c>
      <c r="E68" s="7">
        <v>19581.24</v>
      </c>
      <c r="F68" s="6">
        <v>1</v>
      </c>
      <c r="G68" s="7">
        <v>1642.03</v>
      </c>
      <c r="H68" s="6">
        <v>21</v>
      </c>
      <c r="I68" s="7">
        <v>95277</v>
      </c>
      <c r="J68" s="6">
        <v>326</v>
      </c>
      <c r="K68" s="7">
        <v>769715</v>
      </c>
      <c r="L68" s="6">
        <v>130</v>
      </c>
      <c r="M68" s="7">
        <v>67088</v>
      </c>
      <c r="N68" s="6">
        <v>0</v>
      </c>
      <c r="O68" s="7">
        <v>0</v>
      </c>
      <c r="P68" s="6">
        <v>6</v>
      </c>
      <c r="Q68" s="7">
        <v>7312</v>
      </c>
      <c r="R68" s="6">
        <v>0</v>
      </c>
      <c r="S68" s="7">
        <v>0</v>
      </c>
      <c r="T68" s="6">
        <v>12</v>
      </c>
      <c r="U68" s="7">
        <v>96874.2026</v>
      </c>
      <c r="V68" s="6">
        <v>25</v>
      </c>
      <c r="W68" s="7">
        <v>125969.8155</v>
      </c>
      <c r="Y68" s="7">
        <f t="shared" si="0"/>
        <v>1183459.2881</v>
      </c>
      <c r="AA68" s="6"/>
      <c r="AB68" s="7"/>
      <c r="AC68" s="6"/>
      <c r="AD68" s="7"/>
      <c r="AE68" s="6"/>
      <c r="AF68" s="7"/>
      <c r="AG68" s="6"/>
      <c r="AH68" s="7"/>
      <c r="AJ68" s="7">
        <f t="shared" si="1"/>
        <v>0</v>
      </c>
      <c r="AL68" s="6"/>
      <c r="AM68" s="7"/>
      <c r="AN68" s="6"/>
      <c r="AO68" s="7"/>
      <c r="AQ68" s="7">
        <f t="shared" si="2"/>
        <v>0</v>
      </c>
      <c r="AS68" s="6"/>
      <c r="AT68" s="7"/>
      <c r="AU68" s="6"/>
      <c r="AV68" s="7"/>
      <c r="AW68" s="6"/>
      <c r="AX68" s="7"/>
      <c r="AZ68" s="6"/>
      <c r="BA68" s="7"/>
      <c r="BC68" s="7">
        <f t="shared" si="3"/>
        <v>0</v>
      </c>
      <c r="BE68" s="6">
        <v>0</v>
      </c>
      <c r="BF68" s="7">
        <v>0</v>
      </c>
      <c r="BH68" s="7">
        <f t="shared" si="4"/>
        <v>1183459.2881</v>
      </c>
    </row>
    <row r="69" spans="1:60" ht="15">
      <c r="A69" s="1" t="s">
        <v>121</v>
      </c>
      <c r="B69" s="6">
        <v>2587</v>
      </c>
      <c r="C69">
        <v>2021</v>
      </c>
      <c r="D69" s="6">
        <v>11</v>
      </c>
      <c r="E69" s="7">
        <v>14265</v>
      </c>
      <c r="F69" s="6">
        <v>0</v>
      </c>
      <c r="G69" s="7">
        <v>471.75</v>
      </c>
      <c r="H69" s="6">
        <v>1</v>
      </c>
      <c r="I69" s="7">
        <v>3681</v>
      </c>
      <c r="J69" s="6">
        <v>133</v>
      </c>
      <c r="K69" s="7">
        <v>324181</v>
      </c>
      <c r="L69" s="6">
        <v>30</v>
      </c>
      <c r="M69" s="7">
        <v>22080</v>
      </c>
      <c r="N69" s="6">
        <v>0</v>
      </c>
      <c r="O69" s="7">
        <v>0</v>
      </c>
      <c r="P69" s="6">
        <v>0</v>
      </c>
      <c r="Q69" s="7">
        <v>0</v>
      </c>
      <c r="R69" s="6">
        <v>2</v>
      </c>
      <c r="S69" s="7">
        <v>7919.0164</v>
      </c>
      <c r="T69" s="6">
        <v>9</v>
      </c>
      <c r="U69" s="7">
        <v>519932.215</v>
      </c>
      <c r="V69" s="6">
        <v>5</v>
      </c>
      <c r="W69" s="7">
        <v>23255.9659</v>
      </c>
      <c r="Y69" s="7">
        <f t="shared" si="0"/>
        <v>915785.9473</v>
      </c>
      <c r="AA69" s="6"/>
      <c r="AB69" s="7"/>
      <c r="AC69" s="6"/>
      <c r="AD69" s="7"/>
      <c r="AE69" s="6"/>
      <c r="AF69" s="7"/>
      <c r="AG69" s="6"/>
      <c r="AH69" s="7"/>
      <c r="AJ69" s="7">
        <f t="shared" si="1"/>
        <v>0</v>
      </c>
      <c r="AL69" s="6"/>
      <c r="AM69" s="7"/>
      <c r="AN69" s="6"/>
      <c r="AO69" s="7"/>
      <c r="AQ69" s="7">
        <f t="shared" si="2"/>
        <v>0</v>
      </c>
      <c r="AS69" s="6"/>
      <c r="AT69" s="7"/>
      <c r="AU69" s="6"/>
      <c r="AV69" s="7"/>
      <c r="AW69" s="6"/>
      <c r="AX69" s="7"/>
      <c r="AZ69" s="6"/>
      <c r="BA69" s="7"/>
      <c r="BC69" s="7">
        <f t="shared" si="3"/>
        <v>0</v>
      </c>
      <c r="BE69" s="6">
        <v>0</v>
      </c>
      <c r="BF69" s="7">
        <v>0</v>
      </c>
      <c r="BH69" s="7">
        <f t="shared" si="4"/>
        <v>915785.9473</v>
      </c>
    </row>
    <row r="70" spans="1:60" ht="15">
      <c r="A70" s="1" t="s">
        <v>122</v>
      </c>
      <c r="B70" s="6">
        <v>10231</v>
      </c>
      <c r="C70">
        <v>2021</v>
      </c>
      <c r="D70" s="6">
        <v>9</v>
      </c>
      <c r="E70" s="7">
        <v>10752.17</v>
      </c>
      <c r="F70" s="6">
        <v>1</v>
      </c>
      <c r="G70" s="7">
        <v>2658.96</v>
      </c>
      <c r="H70" s="6">
        <v>17</v>
      </c>
      <c r="I70" s="7">
        <v>85170</v>
      </c>
      <c r="J70" s="6">
        <v>380</v>
      </c>
      <c r="K70" s="7">
        <v>867070</v>
      </c>
      <c r="L70" s="6">
        <v>148</v>
      </c>
      <c r="M70" s="7">
        <v>62614</v>
      </c>
      <c r="N70" s="6">
        <v>0</v>
      </c>
      <c r="O70" s="7">
        <v>0</v>
      </c>
      <c r="P70" s="6">
        <v>12</v>
      </c>
      <c r="Q70" s="7">
        <v>19327</v>
      </c>
      <c r="R70" s="6">
        <v>6</v>
      </c>
      <c r="S70" s="7">
        <v>34524.2048</v>
      </c>
      <c r="T70" s="6">
        <v>17</v>
      </c>
      <c r="U70" s="7">
        <v>370106.9822</v>
      </c>
      <c r="V70" s="6">
        <v>33</v>
      </c>
      <c r="W70" s="7">
        <v>145349.7871</v>
      </c>
      <c r="Y70" s="7">
        <f aca="true" t="shared" si="5" ref="Y70:Y110">SUM(E70,G70,I70,K70,M70,O70,Q70,S70,U70,W70)</f>
        <v>1597573.1041</v>
      </c>
      <c r="AA70" s="6"/>
      <c r="AB70" s="7"/>
      <c r="AC70" s="6"/>
      <c r="AD70" s="7"/>
      <c r="AE70" s="6"/>
      <c r="AF70" s="7"/>
      <c r="AG70" s="6"/>
      <c r="AH70" s="7"/>
      <c r="AJ70" s="7">
        <f aca="true" t="shared" si="6" ref="AJ70:AJ110">SUM(AB70,AD70,AF70,AH70)</f>
        <v>0</v>
      </c>
      <c r="AL70" s="6"/>
      <c r="AM70" s="7"/>
      <c r="AN70" s="6"/>
      <c r="AO70" s="7"/>
      <c r="AQ70" s="7">
        <f aca="true" t="shared" si="7" ref="AQ70:AQ110">SUM(AM70,AO70)</f>
        <v>0</v>
      </c>
      <c r="AS70" s="6"/>
      <c r="AT70" s="7"/>
      <c r="AU70" s="6"/>
      <c r="AV70" s="7"/>
      <c r="AW70" s="6"/>
      <c r="AX70" s="7"/>
      <c r="AZ70" s="6"/>
      <c r="BA70" s="7"/>
      <c r="BC70" s="7">
        <f aca="true" t="shared" si="8" ref="BC70:BC110">SUM(AT70,AV70,AX70,BA70)</f>
        <v>0</v>
      </c>
      <c r="BE70" s="6">
        <v>0</v>
      </c>
      <c r="BF70" s="7">
        <v>0</v>
      </c>
      <c r="BH70" s="7">
        <f aca="true" t="shared" si="9" ref="BH70:BH110">SUM(SUM(E70,G70,I70,K70,M70,O70,Q70,S70,U70,W70),SUM(AB70,AD70,AF70,AH70),SUM(AM70,AO70),SUM(AT70,AV70,AX70,BA70))</f>
        <v>1597573.1041</v>
      </c>
    </row>
    <row r="71" spans="1:60" ht="15">
      <c r="A71" s="1" t="s">
        <v>123</v>
      </c>
      <c r="B71" s="6">
        <v>16007</v>
      </c>
      <c r="C71">
        <v>2021</v>
      </c>
      <c r="D71" s="6">
        <v>61</v>
      </c>
      <c r="E71" s="7">
        <v>88192.73</v>
      </c>
      <c r="F71" s="6">
        <v>15</v>
      </c>
      <c r="G71" s="7">
        <v>9857.53</v>
      </c>
      <c r="H71" s="6">
        <v>73</v>
      </c>
      <c r="I71" s="7">
        <v>253775</v>
      </c>
      <c r="J71" s="6">
        <v>1664</v>
      </c>
      <c r="K71" s="7">
        <v>4003358</v>
      </c>
      <c r="L71" s="6">
        <v>614</v>
      </c>
      <c r="M71" s="7">
        <v>256313</v>
      </c>
      <c r="N71" s="6">
        <v>0</v>
      </c>
      <c r="O71" s="7">
        <v>0</v>
      </c>
      <c r="P71" s="6">
        <v>38</v>
      </c>
      <c r="Q71" s="7">
        <v>30261</v>
      </c>
      <c r="R71" s="6">
        <v>13</v>
      </c>
      <c r="S71" s="7">
        <v>88313.1497</v>
      </c>
      <c r="T71" s="6">
        <v>65</v>
      </c>
      <c r="U71" s="7">
        <v>2393426.5818</v>
      </c>
      <c r="V71" s="6">
        <v>79</v>
      </c>
      <c r="W71" s="7">
        <v>387987.0318</v>
      </c>
      <c r="Y71" s="7">
        <f t="shared" si="5"/>
        <v>7511484.0233</v>
      </c>
      <c r="AA71" s="6"/>
      <c r="AB71" s="7"/>
      <c r="AC71" s="6"/>
      <c r="AD71" s="7"/>
      <c r="AE71" s="6"/>
      <c r="AF71" s="7"/>
      <c r="AG71" s="6"/>
      <c r="AH71" s="7"/>
      <c r="AJ71" s="7">
        <f t="shared" si="6"/>
        <v>0</v>
      </c>
      <c r="AL71" s="6"/>
      <c r="AM71" s="7"/>
      <c r="AN71" s="6"/>
      <c r="AO71" s="7"/>
      <c r="AQ71" s="7">
        <f t="shared" si="7"/>
        <v>0</v>
      </c>
      <c r="AS71" s="6"/>
      <c r="AT71" s="7"/>
      <c r="AU71" s="6"/>
      <c r="AV71" s="7"/>
      <c r="AW71" s="6"/>
      <c r="AX71" s="7"/>
      <c r="AZ71" s="6"/>
      <c r="BA71" s="7"/>
      <c r="BC71" s="7">
        <f t="shared" si="8"/>
        <v>0</v>
      </c>
      <c r="BE71" s="6">
        <v>0</v>
      </c>
      <c r="BF71" s="7">
        <v>0</v>
      </c>
      <c r="BH71" s="7">
        <f t="shared" si="9"/>
        <v>7511484.0233</v>
      </c>
    </row>
    <row r="72" spans="1:60" ht="15">
      <c r="A72" s="1" t="s">
        <v>124</v>
      </c>
      <c r="B72" s="6">
        <v>2750</v>
      </c>
      <c r="C72">
        <v>2021</v>
      </c>
      <c r="D72" s="6">
        <v>2</v>
      </c>
      <c r="E72" s="7">
        <v>3571.2</v>
      </c>
      <c r="F72" s="6">
        <v>0</v>
      </c>
      <c r="G72" s="7">
        <v>0</v>
      </c>
      <c r="H72" s="6">
        <v>1</v>
      </c>
      <c r="I72" s="7">
        <v>3850</v>
      </c>
      <c r="J72" s="6">
        <v>97</v>
      </c>
      <c r="K72" s="7">
        <v>229732</v>
      </c>
      <c r="L72" s="6">
        <v>39</v>
      </c>
      <c r="M72" s="7">
        <v>21695</v>
      </c>
      <c r="N72" s="6">
        <v>0</v>
      </c>
      <c r="O72" s="7">
        <v>0</v>
      </c>
      <c r="P72" s="6">
        <v>1</v>
      </c>
      <c r="Q72" s="7">
        <v>9</v>
      </c>
      <c r="R72" s="6">
        <v>1</v>
      </c>
      <c r="S72" s="7">
        <v>5246.1946</v>
      </c>
      <c r="T72" s="6">
        <v>1</v>
      </c>
      <c r="U72" s="7">
        <v>5291.9689</v>
      </c>
      <c r="V72" s="6">
        <v>0</v>
      </c>
      <c r="W72" s="7">
        <v>0</v>
      </c>
      <c r="Y72" s="7">
        <f t="shared" si="5"/>
        <v>269395.3635</v>
      </c>
      <c r="AA72" s="6"/>
      <c r="AB72" s="7"/>
      <c r="AC72" s="6"/>
      <c r="AD72" s="7"/>
      <c r="AE72" s="6"/>
      <c r="AF72" s="7"/>
      <c r="AG72" s="6"/>
      <c r="AH72" s="7"/>
      <c r="AJ72" s="7">
        <f t="shared" si="6"/>
        <v>0</v>
      </c>
      <c r="AL72" s="6"/>
      <c r="AM72" s="7"/>
      <c r="AN72" s="6"/>
      <c r="AO72" s="7"/>
      <c r="AQ72" s="7">
        <f t="shared" si="7"/>
        <v>0</v>
      </c>
      <c r="AS72" s="6"/>
      <c r="AT72" s="7"/>
      <c r="AU72" s="6"/>
      <c r="AV72" s="7"/>
      <c r="AW72" s="6"/>
      <c r="AX72" s="7"/>
      <c r="AZ72" s="6"/>
      <c r="BA72" s="7"/>
      <c r="BC72" s="7">
        <f t="shared" si="8"/>
        <v>0</v>
      </c>
      <c r="BE72" s="6">
        <v>0</v>
      </c>
      <c r="BF72" s="7">
        <v>0</v>
      </c>
      <c r="BH72" s="7">
        <f t="shared" si="9"/>
        <v>269395.3635</v>
      </c>
    </row>
    <row r="73" spans="1:60" ht="15">
      <c r="A73" s="1" t="s">
        <v>125</v>
      </c>
      <c r="B73" s="6">
        <v>5361</v>
      </c>
      <c r="C73">
        <v>2021</v>
      </c>
      <c r="D73" s="6">
        <v>6</v>
      </c>
      <c r="E73" s="7">
        <v>8221.67</v>
      </c>
      <c r="F73" s="6">
        <v>1</v>
      </c>
      <c r="G73" s="7">
        <v>233.24</v>
      </c>
      <c r="H73" s="6">
        <v>12</v>
      </c>
      <c r="I73" s="7">
        <v>61055</v>
      </c>
      <c r="J73" s="6">
        <v>266</v>
      </c>
      <c r="K73" s="7">
        <v>638299</v>
      </c>
      <c r="L73" s="6">
        <v>70</v>
      </c>
      <c r="M73" s="7">
        <v>39770</v>
      </c>
      <c r="N73" s="6">
        <v>0</v>
      </c>
      <c r="O73" s="7">
        <v>0</v>
      </c>
      <c r="P73" s="6">
        <v>1</v>
      </c>
      <c r="Q73" s="7">
        <v>3004</v>
      </c>
      <c r="R73" s="6">
        <v>8</v>
      </c>
      <c r="S73" s="7">
        <v>36772.7585</v>
      </c>
      <c r="T73" s="6">
        <v>18</v>
      </c>
      <c r="U73" s="7">
        <v>790857.0704</v>
      </c>
      <c r="V73" s="6">
        <v>7</v>
      </c>
      <c r="W73" s="7">
        <v>32330.4439</v>
      </c>
      <c r="Y73" s="7">
        <f t="shared" si="5"/>
        <v>1610543.1828</v>
      </c>
      <c r="AA73" s="6"/>
      <c r="AB73" s="7"/>
      <c r="AC73" s="6"/>
      <c r="AD73" s="7"/>
      <c r="AE73" s="6"/>
      <c r="AF73" s="7"/>
      <c r="AG73" s="6"/>
      <c r="AH73" s="7"/>
      <c r="AJ73" s="7">
        <f t="shared" si="6"/>
        <v>0</v>
      </c>
      <c r="AL73" s="6"/>
      <c r="AM73" s="7"/>
      <c r="AN73" s="6"/>
      <c r="AO73" s="7"/>
      <c r="AQ73" s="7">
        <f t="shared" si="7"/>
        <v>0</v>
      </c>
      <c r="AS73" s="6"/>
      <c r="AT73" s="7"/>
      <c r="AU73" s="6"/>
      <c r="AV73" s="7"/>
      <c r="AW73" s="6"/>
      <c r="AX73" s="7"/>
      <c r="AZ73" s="6"/>
      <c r="BA73" s="7"/>
      <c r="BC73" s="7">
        <f t="shared" si="8"/>
        <v>0</v>
      </c>
      <c r="BE73" s="6">
        <v>0</v>
      </c>
      <c r="BF73" s="7">
        <v>0</v>
      </c>
      <c r="BH73" s="7">
        <f t="shared" si="9"/>
        <v>1610543.1828</v>
      </c>
    </row>
    <row r="74" spans="1:60" ht="15">
      <c r="A74" s="1" t="s">
        <v>126</v>
      </c>
      <c r="B74" s="6">
        <v>15949</v>
      </c>
      <c r="C74">
        <v>2021</v>
      </c>
      <c r="D74" s="6">
        <v>47</v>
      </c>
      <c r="E74" s="7">
        <v>72128.28</v>
      </c>
      <c r="F74" s="6">
        <v>13</v>
      </c>
      <c r="G74" s="7">
        <v>5961.67</v>
      </c>
      <c r="H74" s="6">
        <v>43</v>
      </c>
      <c r="I74" s="7">
        <v>193782</v>
      </c>
      <c r="J74" s="6">
        <v>1091</v>
      </c>
      <c r="K74" s="7">
        <v>2652814</v>
      </c>
      <c r="L74" s="6">
        <v>358</v>
      </c>
      <c r="M74" s="7">
        <v>150358</v>
      </c>
      <c r="N74" s="6">
        <v>0</v>
      </c>
      <c r="O74" s="7">
        <v>0</v>
      </c>
      <c r="P74" s="6">
        <v>20</v>
      </c>
      <c r="Q74" s="7">
        <v>14244</v>
      </c>
      <c r="R74" s="6">
        <v>15</v>
      </c>
      <c r="S74" s="7">
        <v>100454.1481</v>
      </c>
      <c r="T74" s="6">
        <v>29</v>
      </c>
      <c r="U74" s="7">
        <v>1501179.043</v>
      </c>
      <c r="V74" s="6">
        <v>89</v>
      </c>
      <c r="W74" s="7">
        <v>410217.7197</v>
      </c>
      <c r="Y74" s="7">
        <f t="shared" si="5"/>
        <v>5101138.860800001</v>
      </c>
      <c r="AA74" s="6"/>
      <c r="AB74" s="7"/>
      <c r="AC74" s="6"/>
      <c r="AD74" s="7"/>
      <c r="AE74" s="6"/>
      <c r="AF74" s="7"/>
      <c r="AG74" s="6"/>
      <c r="AH74" s="7"/>
      <c r="AJ74" s="7">
        <f t="shared" si="6"/>
        <v>0</v>
      </c>
      <c r="AL74" s="6"/>
      <c r="AM74" s="7"/>
      <c r="AN74" s="6"/>
      <c r="AO74" s="7"/>
      <c r="AQ74" s="7">
        <f t="shared" si="7"/>
        <v>0</v>
      </c>
      <c r="AS74" s="6"/>
      <c r="AT74" s="7"/>
      <c r="AU74" s="6"/>
      <c r="AV74" s="7"/>
      <c r="AW74" s="6"/>
      <c r="AX74" s="7"/>
      <c r="AZ74" s="6"/>
      <c r="BA74" s="7"/>
      <c r="BC74" s="7">
        <f t="shared" si="8"/>
        <v>0</v>
      </c>
      <c r="BE74" s="6">
        <v>0</v>
      </c>
      <c r="BF74" s="7">
        <v>0</v>
      </c>
      <c r="BH74" s="7">
        <f t="shared" si="9"/>
        <v>5101138.860800001</v>
      </c>
    </row>
    <row r="75" spans="1:60" ht="15">
      <c r="A75" s="1" t="s">
        <v>127</v>
      </c>
      <c r="B75" s="6">
        <v>3421</v>
      </c>
      <c r="C75">
        <v>2021</v>
      </c>
      <c r="D75" s="6">
        <v>1</v>
      </c>
      <c r="E75" s="7">
        <v>1111.92</v>
      </c>
      <c r="F75" s="6">
        <v>0</v>
      </c>
      <c r="G75" s="7">
        <v>0</v>
      </c>
      <c r="H75" s="6">
        <v>8</v>
      </c>
      <c r="I75" s="7">
        <v>27156</v>
      </c>
      <c r="J75" s="6">
        <v>241</v>
      </c>
      <c r="K75" s="7">
        <v>548062</v>
      </c>
      <c r="L75" s="6">
        <v>106</v>
      </c>
      <c r="M75" s="7">
        <v>50773</v>
      </c>
      <c r="N75" s="6">
        <v>0</v>
      </c>
      <c r="O75" s="7">
        <v>0</v>
      </c>
      <c r="P75" s="6">
        <v>3</v>
      </c>
      <c r="Q75" s="7">
        <v>7076</v>
      </c>
      <c r="R75" s="6">
        <v>2</v>
      </c>
      <c r="S75" s="7">
        <v>10558.7022</v>
      </c>
      <c r="T75" s="6">
        <v>9</v>
      </c>
      <c r="U75" s="7">
        <v>217302.9061</v>
      </c>
      <c r="V75" s="6">
        <v>9</v>
      </c>
      <c r="W75" s="7">
        <v>36796.132</v>
      </c>
      <c r="Y75" s="7">
        <f t="shared" si="5"/>
        <v>898836.6603000001</v>
      </c>
      <c r="AA75" s="6"/>
      <c r="AB75" s="7"/>
      <c r="AC75" s="6"/>
      <c r="AD75" s="7"/>
      <c r="AE75" s="6"/>
      <c r="AF75" s="7"/>
      <c r="AG75" s="6"/>
      <c r="AH75" s="7"/>
      <c r="AJ75" s="7">
        <f t="shared" si="6"/>
        <v>0</v>
      </c>
      <c r="AL75" s="6"/>
      <c r="AM75" s="7"/>
      <c r="AN75" s="6"/>
      <c r="AO75" s="7"/>
      <c r="AQ75" s="7">
        <f t="shared" si="7"/>
        <v>0</v>
      </c>
      <c r="AS75" s="6"/>
      <c r="AT75" s="7"/>
      <c r="AU75" s="6"/>
      <c r="AV75" s="7"/>
      <c r="AW75" s="6"/>
      <c r="AX75" s="7"/>
      <c r="AZ75" s="6"/>
      <c r="BA75" s="7"/>
      <c r="BC75" s="7">
        <f t="shared" si="8"/>
        <v>0</v>
      </c>
      <c r="BE75" s="6">
        <v>0</v>
      </c>
      <c r="BF75" s="7">
        <v>0</v>
      </c>
      <c r="BH75" s="7">
        <f t="shared" si="9"/>
        <v>898836.6603000001</v>
      </c>
    </row>
    <row r="76" spans="1:60" ht="15">
      <c r="A76" s="1" t="s">
        <v>128</v>
      </c>
      <c r="B76" s="6">
        <v>5704</v>
      </c>
      <c r="C76">
        <v>2021</v>
      </c>
      <c r="D76" s="6">
        <v>11</v>
      </c>
      <c r="E76" s="7">
        <v>12854.33</v>
      </c>
      <c r="F76" s="6">
        <v>2</v>
      </c>
      <c r="G76" s="7">
        <v>2379.07</v>
      </c>
      <c r="H76" s="6">
        <v>21</v>
      </c>
      <c r="I76" s="7">
        <v>82090</v>
      </c>
      <c r="J76" s="6">
        <v>310</v>
      </c>
      <c r="K76" s="7">
        <v>704085</v>
      </c>
      <c r="L76" s="6">
        <v>132</v>
      </c>
      <c r="M76" s="7">
        <v>78952</v>
      </c>
      <c r="N76" s="6">
        <v>0</v>
      </c>
      <c r="O76" s="7">
        <v>0</v>
      </c>
      <c r="P76" s="6">
        <v>4</v>
      </c>
      <c r="Q76" s="7">
        <v>5968</v>
      </c>
      <c r="R76" s="6">
        <v>0</v>
      </c>
      <c r="S76" s="7">
        <v>0</v>
      </c>
      <c r="T76" s="6">
        <v>9</v>
      </c>
      <c r="U76" s="7">
        <v>373850.3529</v>
      </c>
      <c r="V76" s="6">
        <v>17</v>
      </c>
      <c r="W76" s="7">
        <v>103070.4411</v>
      </c>
      <c r="Y76" s="7">
        <f t="shared" si="5"/>
        <v>1363249.194</v>
      </c>
      <c r="AA76" s="6"/>
      <c r="AB76" s="7"/>
      <c r="AC76" s="6"/>
      <c r="AD76" s="7"/>
      <c r="AE76" s="6"/>
      <c r="AF76" s="7"/>
      <c r="AG76" s="6"/>
      <c r="AH76" s="7"/>
      <c r="AJ76" s="7">
        <f t="shared" si="6"/>
        <v>0</v>
      </c>
      <c r="AL76" s="6"/>
      <c r="AM76" s="7"/>
      <c r="AN76" s="6"/>
      <c r="AO76" s="7"/>
      <c r="AQ76" s="7">
        <f t="shared" si="7"/>
        <v>0</v>
      </c>
      <c r="AS76" s="6"/>
      <c r="AT76" s="7"/>
      <c r="AU76" s="6"/>
      <c r="AV76" s="7"/>
      <c r="AW76" s="6"/>
      <c r="AX76" s="7"/>
      <c r="AZ76" s="6"/>
      <c r="BA76" s="7"/>
      <c r="BC76" s="7">
        <f t="shared" si="8"/>
        <v>0</v>
      </c>
      <c r="BE76" s="6">
        <v>0</v>
      </c>
      <c r="BF76" s="7">
        <v>0</v>
      </c>
      <c r="BH76" s="7">
        <f t="shared" si="9"/>
        <v>1363249.194</v>
      </c>
    </row>
    <row r="77" spans="1:60" ht="15">
      <c r="A77" s="1" t="s">
        <v>129</v>
      </c>
      <c r="B77" s="6">
        <v>6414</v>
      </c>
      <c r="C77">
        <v>2021</v>
      </c>
      <c r="D77" s="6">
        <v>16</v>
      </c>
      <c r="E77" s="7">
        <v>24093.21</v>
      </c>
      <c r="F77" s="6">
        <v>4</v>
      </c>
      <c r="G77" s="7">
        <v>16336.29</v>
      </c>
      <c r="H77" s="6">
        <v>14</v>
      </c>
      <c r="I77" s="7">
        <v>66567</v>
      </c>
      <c r="J77" s="6">
        <v>442</v>
      </c>
      <c r="K77" s="7">
        <v>1086073</v>
      </c>
      <c r="L77" s="6">
        <v>183</v>
      </c>
      <c r="M77" s="7">
        <v>83222</v>
      </c>
      <c r="N77" s="6">
        <v>0</v>
      </c>
      <c r="O77" s="7">
        <v>0</v>
      </c>
      <c r="P77" s="6">
        <v>17</v>
      </c>
      <c r="Q77" s="7">
        <v>13705</v>
      </c>
      <c r="R77" s="6">
        <v>14</v>
      </c>
      <c r="S77" s="7">
        <v>97534.2517</v>
      </c>
      <c r="T77" s="6">
        <v>23</v>
      </c>
      <c r="U77" s="7">
        <v>647951.2566</v>
      </c>
      <c r="V77" s="6">
        <v>5</v>
      </c>
      <c r="W77" s="7">
        <v>11627.983</v>
      </c>
      <c r="Y77" s="7">
        <f t="shared" si="5"/>
        <v>2047109.9912999999</v>
      </c>
      <c r="AA77" s="6"/>
      <c r="AB77" s="7"/>
      <c r="AC77" s="6"/>
      <c r="AD77" s="7"/>
      <c r="AE77" s="6"/>
      <c r="AF77" s="7"/>
      <c r="AG77" s="6"/>
      <c r="AH77" s="7"/>
      <c r="AJ77" s="7">
        <f t="shared" si="6"/>
        <v>0</v>
      </c>
      <c r="AL77" s="6"/>
      <c r="AM77" s="7"/>
      <c r="AN77" s="6"/>
      <c r="AO77" s="7"/>
      <c r="AQ77" s="7">
        <f t="shared" si="7"/>
        <v>0</v>
      </c>
      <c r="AS77" s="6"/>
      <c r="AT77" s="7"/>
      <c r="AU77" s="6"/>
      <c r="AV77" s="7"/>
      <c r="AW77" s="6"/>
      <c r="AX77" s="7"/>
      <c r="AZ77" s="6"/>
      <c r="BA77" s="7"/>
      <c r="BC77" s="7">
        <f t="shared" si="8"/>
        <v>0</v>
      </c>
      <c r="BE77" s="6">
        <v>0</v>
      </c>
      <c r="BF77" s="7">
        <v>0</v>
      </c>
      <c r="BH77" s="7">
        <f t="shared" si="9"/>
        <v>2047109.9912999999</v>
      </c>
    </row>
    <row r="78" spans="1:60" ht="15">
      <c r="A78" s="1" t="s">
        <v>130</v>
      </c>
      <c r="B78" s="6">
        <v>5234</v>
      </c>
      <c r="C78">
        <v>2021</v>
      </c>
      <c r="D78" s="6">
        <v>7</v>
      </c>
      <c r="E78" s="7">
        <v>9026.92</v>
      </c>
      <c r="F78" s="6">
        <v>0</v>
      </c>
      <c r="G78" s="7">
        <v>0</v>
      </c>
      <c r="H78" s="6">
        <v>24</v>
      </c>
      <c r="I78" s="7">
        <v>92679</v>
      </c>
      <c r="J78" s="6">
        <v>205</v>
      </c>
      <c r="K78" s="7">
        <v>506161</v>
      </c>
      <c r="L78" s="6">
        <v>103</v>
      </c>
      <c r="M78" s="7">
        <v>40624</v>
      </c>
      <c r="N78" s="6">
        <v>0</v>
      </c>
      <c r="O78" s="7">
        <v>0</v>
      </c>
      <c r="P78" s="6">
        <v>9</v>
      </c>
      <c r="Q78" s="7">
        <v>9903</v>
      </c>
      <c r="R78" s="6">
        <v>5</v>
      </c>
      <c r="S78" s="7">
        <v>26530.3453</v>
      </c>
      <c r="T78" s="6">
        <v>10</v>
      </c>
      <c r="U78" s="7">
        <v>527491.4948</v>
      </c>
      <c r="V78" s="6">
        <v>25</v>
      </c>
      <c r="W78" s="7">
        <v>100388.253</v>
      </c>
      <c r="Y78" s="7">
        <f t="shared" si="5"/>
        <v>1312804.0131</v>
      </c>
      <c r="AA78" s="6"/>
      <c r="AB78" s="7"/>
      <c r="AC78" s="6"/>
      <c r="AD78" s="7"/>
      <c r="AE78" s="6"/>
      <c r="AF78" s="7"/>
      <c r="AG78" s="6"/>
      <c r="AH78" s="7"/>
      <c r="AJ78" s="7">
        <f t="shared" si="6"/>
        <v>0</v>
      </c>
      <c r="AL78" s="6"/>
      <c r="AM78" s="7"/>
      <c r="AN78" s="6"/>
      <c r="AO78" s="7"/>
      <c r="AQ78" s="7">
        <f t="shared" si="7"/>
        <v>0</v>
      </c>
      <c r="AS78" s="6"/>
      <c r="AT78" s="7"/>
      <c r="AU78" s="6"/>
      <c r="AV78" s="7"/>
      <c r="AW78" s="6"/>
      <c r="AX78" s="7"/>
      <c r="AZ78" s="6"/>
      <c r="BA78" s="7"/>
      <c r="BC78" s="7">
        <f t="shared" si="8"/>
        <v>0</v>
      </c>
      <c r="BE78" s="6">
        <v>0</v>
      </c>
      <c r="BF78" s="7">
        <v>0</v>
      </c>
      <c r="BH78" s="7">
        <f t="shared" si="9"/>
        <v>1312804.0131</v>
      </c>
    </row>
    <row r="79" spans="1:60" ht="15">
      <c r="A79" s="1" t="s">
        <v>131</v>
      </c>
      <c r="B79" s="6">
        <v>24383</v>
      </c>
      <c r="C79">
        <v>2021</v>
      </c>
      <c r="D79" s="6">
        <v>24</v>
      </c>
      <c r="E79" s="7">
        <v>26145.91</v>
      </c>
      <c r="F79" s="6">
        <v>7</v>
      </c>
      <c r="G79" s="7">
        <v>3246.73</v>
      </c>
      <c r="H79" s="6">
        <v>59</v>
      </c>
      <c r="I79" s="7">
        <v>290676</v>
      </c>
      <c r="J79" s="6">
        <v>915</v>
      </c>
      <c r="K79" s="7">
        <v>2023481</v>
      </c>
      <c r="L79" s="6">
        <v>323</v>
      </c>
      <c r="M79" s="7">
        <v>125694</v>
      </c>
      <c r="N79" s="6">
        <v>0</v>
      </c>
      <c r="O79" s="7">
        <v>0</v>
      </c>
      <c r="P79" s="6">
        <v>33</v>
      </c>
      <c r="Q79" s="7">
        <v>64930</v>
      </c>
      <c r="R79" s="6">
        <v>16</v>
      </c>
      <c r="S79" s="7">
        <v>91997.8914</v>
      </c>
      <c r="T79" s="6">
        <v>28</v>
      </c>
      <c r="U79" s="7">
        <v>789184.5783</v>
      </c>
      <c r="V79" s="6">
        <v>100</v>
      </c>
      <c r="W79" s="7">
        <v>478627.1591</v>
      </c>
      <c r="Y79" s="7">
        <f t="shared" si="5"/>
        <v>3893983.2688</v>
      </c>
      <c r="AA79" s="6"/>
      <c r="AB79" s="7"/>
      <c r="AC79" s="6"/>
      <c r="AD79" s="7"/>
      <c r="AE79" s="6"/>
      <c r="AF79" s="7"/>
      <c r="AG79" s="6"/>
      <c r="AH79" s="7"/>
      <c r="AJ79" s="7">
        <f t="shared" si="6"/>
        <v>0</v>
      </c>
      <c r="AL79" s="6"/>
      <c r="AM79" s="7"/>
      <c r="AN79" s="6"/>
      <c r="AO79" s="7"/>
      <c r="AQ79" s="7">
        <f t="shared" si="7"/>
        <v>0</v>
      </c>
      <c r="AS79" s="6"/>
      <c r="AT79" s="7"/>
      <c r="AU79" s="6"/>
      <c r="AV79" s="7"/>
      <c r="AW79" s="6"/>
      <c r="AX79" s="7"/>
      <c r="AZ79" s="6"/>
      <c r="BA79" s="7"/>
      <c r="BC79" s="7">
        <f t="shared" si="8"/>
        <v>0</v>
      </c>
      <c r="BE79" s="6">
        <v>0</v>
      </c>
      <c r="BF79" s="7">
        <v>0</v>
      </c>
      <c r="BH79" s="7">
        <f t="shared" si="9"/>
        <v>3893983.2688</v>
      </c>
    </row>
    <row r="80" spans="1:60" ht="15">
      <c r="A80" s="1" t="s">
        <v>132</v>
      </c>
      <c r="B80" s="6">
        <v>9164</v>
      </c>
      <c r="C80">
        <v>2021</v>
      </c>
      <c r="D80" s="6">
        <v>11</v>
      </c>
      <c r="E80" s="7">
        <v>14890.21</v>
      </c>
      <c r="F80" s="6">
        <v>2</v>
      </c>
      <c r="G80" s="7">
        <v>2593.65</v>
      </c>
      <c r="H80" s="6">
        <v>21</v>
      </c>
      <c r="I80" s="7">
        <v>63784</v>
      </c>
      <c r="J80" s="6">
        <v>376</v>
      </c>
      <c r="K80" s="7">
        <v>959851</v>
      </c>
      <c r="L80" s="6">
        <v>150</v>
      </c>
      <c r="M80" s="7">
        <v>74206</v>
      </c>
      <c r="N80" s="6">
        <v>0</v>
      </c>
      <c r="O80" s="7">
        <v>0</v>
      </c>
      <c r="P80" s="6">
        <v>16</v>
      </c>
      <c r="Q80" s="7">
        <v>18871</v>
      </c>
      <c r="R80" s="6">
        <v>19</v>
      </c>
      <c r="S80" s="7">
        <v>101479.7653</v>
      </c>
      <c r="T80" s="6">
        <v>34</v>
      </c>
      <c r="U80" s="7">
        <v>1516622.565</v>
      </c>
      <c r="V80" s="6">
        <v>25</v>
      </c>
      <c r="W80" s="7">
        <v>84109.0768</v>
      </c>
      <c r="Y80" s="7">
        <f t="shared" si="5"/>
        <v>2836407.2671</v>
      </c>
      <c r="AA80" s="6"/>
      <c r="AB80" s="7"/>
      <c r="AC80" s="6"/>
      <c r="AD80" s="7"/>
      <c r="AE80" s="6"/>
      <c r="AF80" s="7"/>
      <c r="AG80" s="6"/>
      <c r="AH80" s="7"/>
      <c r="AJ80" s="7">
        <f t="shared" si="6"/>
        <v>0</v>
      </c>
      <c r="AL80" s="6"/>
      <c r="AM80" s="7"/>
      <c r="AN80" s="6"/>
      <c r="AO80" s="7"/>
      <c r="AQ80" s="7">
        <f t="shared" si="7"/>
        <v>0</v>
      </c>
      <c r="AS80" s="6"/>
      <c r="AT80" s="7"/>
      <c r="AU80" s="6"/>
      <c r="AV80" s="7"/>
      <c r="AW80" s="6"/>
      <c r="AX80" s="7"/>
      <c r="AZ80" s="6"/>
      <c r="BA80" s="7"/>
      <c r="BC80" s="7">
        <f t="shared" si="8"/>
        <v>0</v>
      </c>
      <c r="BE80" s="6">
        <v>0</v>
      </c>
      <c r="BF80" s="7">
        <v>0</v>
      </c>
      <c r="BH80" s="7">
        <f t="shared" si="9"/>
        <v>2836407.2671</v>
      </c>
    </row>
    <row r="81" spans="1:60" ht="15">
      <c r="A81" s="1" t="s">
        <v>133</v>
      </c>
      <c r="B81" s="6">
        <v>2530</v>
      </c>
      <c r="C81">
        <v>2021</v>
      </c>
      <c r="D81" s="6">
        <v>5</v>
      </c>
      <c r="E81" s="7">
        <v>5969.14</v>
      </c>
      <c r="F81" s="6">
        <v>0</v>
      </c>
      <c r="G81" s="7">
        <v>74.64</v>
      </c>
      <c r="H81" s="6">
        <v>1</v>
      </c>
      <c r="I81" s="7">
        <v>6769</v>
      </c>
      <c r="J81" s="6">
        <v>85</v>
      </c>
      <c r="K81" s="7">
        <v>208387</v>
      </c>
      <c r="L81" s="6">
        <v>37</v>
      </c>
      <c r="M81" s="7">
        <v>19861</v>
      </c>
      <c r="N81" s="6">
        <v>0</v>
      </c>
      <c r="O81" s="7">
        <v>0</v>
      </c>
      <c r="P81" s="6">
        <v>3</v>
      </c>
      <c r="Q81" s="7">
        <v>1733</v>
      </c>
      <c r="R81" s="6">
        <v>0</v>
      </c>
      <c r="S81" s="7">
        <v>0</v>
      </c>
      <c r="T81" s="6">
        <v>5</v>
      </c>
      <c r="U81" s="7">
        <v>129462.1585</v>
      </c>
      <c r="V81" s="6">
        <v>9</v>
      </c>
      <c r="W81" s="7">
        <v>46511.9319</v>
      </c>
      <c r="Y81" s="7">
        <f t="shared" si="5"/>
        <v>418767.8704</v>
      </c>
      <c r="AA81" s="6"/>
      <c r="AB81" s="7"/>
      <c r="AC81" s="6"/>
      <c r="AD81" s="7"/>
      <c r="AE81" s="6"/>
      <c r="AF81" s="7"/>
      <c r="AG81" s="6"/>
      <c r="AH81" s="7"/>
      <c r="AJ81" s="7">
        <f t="shared" si="6"/>
        <v>0</v>
      </c>
      <c r="AL81" s="6"/>
      <c r="AM81" s="7"/>
      <c r="AN81" s="6"/>
      <c r="AO81" s="7"/>
      <c r="AQ81" s="7">
        <f t="shared" si="7"/>
        <v>0</v>
      </c>
      <c r="AS81" s="6"/>
      <c r="AT81" s="7"/>
      <c r="AU81" s="6"/>
      <c r="AV81" s="7"/>
      <c r="AW81" s="6"/>
      <c r="AX81" s="7"/>
      <c r="AZ81" s="6"/>
      <c r="BA81" s="7"/>
      <c r="BC81" s="7">
        <f t="shared" si="8"/>
        <v>0</v>
      </c>
      <c r="BE81" s="6">
        <v>0</v>
      </c>
      <c r="BF81" s="7">
        <v>0</v>
      </c>
      <c r="BH81" s="7">
        <f t="shared" si="9"/>
        <v>418767.8704</v>
      </c>
    </row>
    <row r="82" spans="1:60" ht="15">
      <c r="A82" s="1" t="s">
        <v>134</v>
      </c>
      <c r="B82" s="6">
        <v>61998</v>
      </c>
      <c r="C82">
        <v>2021</v>
      </c>
      <c r="D82" s="6">
        <v>231</v>
      </c>
      <c r="E82" s="7">
        <v>301422.85</v>
      </c>
      <c r="F82" s="6">
        <v>88</v>
      </c>
      <c r="G82" s="7">
        <v>152605.76</v>
      </c>
      <c r="H82" s="6">
        <v>248</v>
      </c>
      <c r="I82" s="7">
        <v>1126357</v>
      </c>
      <c r="J82" s="6">
        <v>5240</v>
      </c>
      <c r="K82" s="7">
        <v>12772809</v>
      </c>
      <c r="L82" s="6">
        <v>2078</v>
      </c>
      <c r="M82" s="7">
        <v>957548</v>
      </c>
      <c r="N82" s="6">
        <v>0</v>
      </c>
      <c r="O82" s="7">
        <v>0</v>
      </c>
      <c r="P82" s="6">
        <v>229</v>
      </c>
      <c r="Q82" s="7">
        <v>218667</v>
      </c>
      <c r="R82" s="6">
        <v>39</v>
      </c>
      <c r="S82" s="7">
        <v>242240.8558</v>
      </c>
      <c r="T82" s="6">
        <v>269</v>
      </c>
      <c r="U82" s="7">
        <v>8547073.12</v>
      </c>
      <c r="V82" s="6">
        <v>352</v>
      </c>
      <c r="W82" s="7">
        <v>1487490.3416</v>
      </c>
      <c r="Y82" s="7">
        <f t="shared" si="5"/>
        <v>25806213.9274</v>
      </c>
      <c r="AA82" s="6"/>
      <c r="AB82" s="7"/>
      <c r="AC82" s="6"/>
      <c r="AD82" s="7"/>
      <c r="AE82" s="6"/>
      <c r="AF82" s="7"/>
      <c r="AG82" s="6"/>
      <c r="AH82" s="7"/>
      <c r="AJ82" s="7">
        <f t="shared" si="6"/>
        <v>0</v>
      </c>
      <c r="AL82" s="6"/>
      <c r="AM82" s="7"/>
      <c r="AN82" s="6"/>
      <c r="AO82" s="7"/>
      <c r="AQ82" s="7">
        <f t="shared" si="7"/>
        <v>0</v>
      </c>
      <c r="AS82" s="6"/>
      <c r="AT82" s="7"/>
      <c r="AU82" s="6"/>
      <c r="AV82" s="7"/>
      <c r="AW82" s="6"/>
      <c r="AX82" s="7"/>
      <c r="AZ82" s="6"/>
      <c r="BA82" s="7"/>
      <c r="BC82" s="7">
        <f t="shared" si="8"/>
        <v>0</v>
      </c>
      <c r="BE82" s="6">
        <v>0</v>
      </c>
      <c r="BF82" s="7">
        <v>0</v>
      </c>
      <c r="BH82" s="7">
        <f t="shared" si="9"/>
        <v>25806213.9274</v>
      </c>
    </row>
    <row r="83" spans="1:60" ht="15">
      <c r="A83" s="1" t="s">
        <v>135</v>
      </c>
      <c r="B83" s="6">
        <v>4636</v>
      </c>
      <c r="C83">
        <v>2021</v>
      </c>
      <c r="D83" s="6">
        <v>8</v>
      </c>
      <c r="E83" s="7">
        <v>10353.5</v>
      </c>
      <c r="F83" s="6">
        <v>1</v>
      </c>
      <c r="G83" s="7">
        <v>1660.68</v>
      </c>
      <c r="H83" s="6">
        <v>12</v>
      </c>
      <c r="I83" s="7">
        <v>49277</v>
      </c>
      <c r="J83" s="6">
        <v>234</v>
      </c>
      <c r="K83" s="7">
        <v>564328</v>
      </c>
      <c r="L83" s="6">
        <v>135</v>
      </c>
      <c r="M83" s="7">
        <v>73889</v>
      </c>
      <c r="N83" s="6">
        <v>0</v>
      </c>
      <c r="O83" s="7">
        <v>0</v>
      </c>
      <c r="P83" s="6">
        <v>7</v>
      </c>
      <c r="Q83" s="7">
        <v>12275</v>
      </c>
      <c r="R83" s="6">
        <v>1</v>
      </c>
      <c r="S83" s="7">
        <v>7919.0164</v>
      </c>
      <c r="T83" s="6">
        <v>7</v>
      </c>
      <c r="U83" s="7">
        <v>398465.2829</v>
      </c>
      <c r="V83" s="6">
        <v>10</v>
      </c>
      <c r="W83" s="7">
        <v>62992.6598</v>
      </c>
      <c r="Y83" s="7">
        <f t="shared" si="5"/>
        <v>1181160.1391</v>
      </c>
      <c r="AA83" s="6"/>
      <c r="AB83" s="7"/>
      <c r="AC83" s="6"/>
      <c r="AD83" s="7"/>
      <c r="AE83" s="6"/>
      <c r="AF83" s="7"/>
      <c r="AG83" s="6"/>
      <c r="AH83" s="7"/>
      <c r="AJ83" s="7">
        <f t="shared" si="6"/>
        <v>0</v>
      </c>
      <c r="AL83" s="6"/>
      <c r="AM83" s="7"/>
      <c r="AN83" s="6"/>
      <c r="AO83" s="7"/>
      <c r="AQ83" s="7">
        <f t="shared" si="7"/>
        <v>0</v>
      </c>
      <c r="AS83" s="6"/>
      <c r="AT83" s="7"/>
      <c r="AU83" s="6"/>
      <c r="AV83" s="7"/>
      <c r="AW83" s="6"/>
      <c r="AX83" s="7"/>
      <c r="AZ83" s="6"/>
      <c r="BA83" s="7"/>
      <c r="BC83" s="7">
        <f t="shared" si="8"/>
        <v>0</v>
      </c>
      <c r="BE83" s="6">
        <v>0</v>
      </c>
      <c r="BF83" s="7">
        <v>0</v>
      </c>
      <c r="BH83" s="7">
        <f t="shared" si="9"/>
        <v>1181160.1391</v>
      </c>
    </row>
    <row r="84" spans="1:60" ht="15">
      <c r="A84" s="1" t="s">
        <v>136</v>
      </c>
      <c r="B84" s="6">
        <v>9537</v>
      </c>
      <c r="C84">
        <v>2021</v>
      </c>
      <c r="D84" s="6">
        <v>25</v>
      </c>
      <c r="E84" s="7">
        <v>31077.33</v>
      </c>
      <c r="F84" s="6">
        <v>6</v>
      </c>
      <c r="G84" s="7">
        <v>13458.9</v>
      </c>
      <c r="H84" s="6">
        <v>38</v>
      </c>
      <c r="I84" s="7">
        <v>161899</v>
      </c>
      <c r="J84" s="6">
        <v>639</v>
      </c>
      <c r="K84" s="7">
        <v>1468605</v>
      </c>
      <c r="L84" s="6">
        <v>242</v>
      </c>
      <c r="M84" s="7">
        <v>121474</v>
      </c>
      <c r="N84" s="6">
        <v>0</v>
      </c>
      <c r="O84" s="7">
        <v>0</v>
      </c>
      <c r="P84" s="6">
        <v>7</v>
      </c>
      <c r="Q84" s="7">
        <v>7298</v>
      </c>
      <c r="R84" s="6">
        <v>11</v>
      </c>
      <c r="S84" s="7">
        <v>82213.4361</v>
      </c>
      <c r="T84" s="6">
        <v>41</v>
      </c>
      <c r="U84" s="7">
        <v>1767571.7831</v>
      </c>
      <c r="V84" s="6">
        <v>67</v>
      </c>
      <c r="W84" s="7">
        <v>322619.0077</v>
      </c>
      <c r="Y84" s="7">
        <f t="shared" si="5"/>
        <v>3976216.4568999996</v>
      </c>
      <c r="AA84" s="6"/>
      <c r="AB84" s="7"/>
      <c r="AC84" s="6"/>
      <c r="AD84" s="7"/>
      <c r="AE84" s="6"/>
      <c r="AF84" s="7"/>
      <c r="AG84" s="6"/>
      <c r="AH84" s="7"/>
      <c r="AJ84" s="7">
        <f t="shared" si="6"/>
        <v>0</v>
      </c>
      <c r="AL84" s="6"/>
      <c r="AM84" s="7"/>
      <c r="AN84" s="6"/>
      <c r="AO84" s="7"/>
      <c r="AQ84" s="7">
        <f t="shared" si="7"/>
        <v>0</v>
      </c>
      <c r="AS84" s="6"/>
      <c r="AT84" s="7"/>
      <c r="AU84" s="6"/>
      <c r="AV84" s="7"/>
      <c r="AW84" s="6"/>
      <c r="AX84" s="7"/>
      <c r="AZ84" s="6"/>
      <c r="BA84" s="7"/>
      <c r="BC84" s="7">
        <f t="shared" si="8"/>
        <v>0</v>
      </c>
      <c r="BE84" s="6">
        <v>0</v>
      </c>
      <c r="BF84" s="7">
        <v>0</v>
      </c>
      <c r="BH84" s="7">
        <f t="shared" si="9"/>
        <v>3976216.4568999996</v>
      </c>
    </row>
    <row r="85" spans="1:60" ht="15">
      <c r="A85" s="1" t="s">
        <v>137</v>
      </c>
      <c r="B85" s="6">
        <v>74232</v>
      </c>
      <c r="C85">
        <v>2021</v>
      </c>
      <c r="D85" s="6">
        <v>111</v>
      </c>
      <c r="E85" s="7">
        <v>159662.17</v>
      </c>
      <c r="F85" s="6">
        <v>37</v>
      </c>
      <c r="G85" s="7">
        <v>54068.25</v>
      </c>
      <c r="H85" s="6">
        <v>112</v>
      </c>
      <c r="I85" s="7">
        <v>555193</v>
      </c>
      <c r="J85" s="6">
        <v>2708</v>
      </c>
      <c r="K85" s="7">
        <v>6264523</v>
      </c>
      <c r="L85" s="6">
        <v>1056</v>
      </c>
      <c r="M85" s="7">
        <v>401901</v>
      </c>
      <c r="N85" s="6">
        <v>0</v>
      </c>
      <c r="O85" s="7">
        <v>0</v>
      </c>
      <c r="P85" s="6">
        <v>162</v>
      </c>
      <c r="Q85" s="7">
        <v>268963</v>
      </c>
      <c r="R85" s="6">
        <v>29</v>
      </c>
      <c r="S85" s="7">
        <v>179182.8068</v>
      </c>
      <c r="T85" s="6">
        <v>90</v>
      </c>
      <c r="U85" s="7">
        <v>2621916.4238</v>
      </c>
      <c r="V85" s="6">
        <v>89</v>
      </c>
      <c r="W85" s="7">
        <v>413029.8311</v>
      </c>
      <c r="Y85" s="7">
        <f t="shared" si="5"/>
        <v>10918439.481700001</v>
      </c>
      <c r="AA85" s="6"/>
      <c r="AB85" s="7"/>
      <c r="AC85" s="6"/>
      <c r="AD85" s="7"/>
      <c r="AE85" s="6"/>
      <c r="AF85" s="7"/>
      <c r="AG85" s="6"/>
      <c r="AH85" s="7"/>
      <c r="AJ85" s="7">
        <f t="shared" si="6"/>
        <v>0</v>
      </c>
      <c r="AL85" s="6"/>
      <c r="AM85" s="7"/>
      <c r="AN85" s="6"/>
      <c r="AO85" s="7"/>
      <c r="AQ85" s="7">
        <f t="shared" si="7"/>
        <v>0</v>
      </c>
      <c r="AS85" s="6"/>
      <c r="AT85" s="7"/>
      <c r="AU85" s="6"/>
      <c r="AV85" s="7"/>
      <c r="AW85" s="6"/>
      <c r="AX85" s="7"/>
      <c r="AZ85" s="6"/>
      <c r="BA85" s="7"/>
      <c r="BC85" s="7">
        <f t="shared" si="8"/>
        <v>0</v>
      </c>
      <c r="BE85" s="6">
        <v>0</v>
      </c>
      <c r="BF85" s="7">
        <v>0</v>
      </c>
      <c r="BH85" s="7">
        <f t="shared" si="9"/>
        <v>10918439.481700001</v>
      </c>
    </row>
    <row r="86" spans="1:60" ht="15">
      <c r="A86" s="1" t="s">
        <v>138</v>
      </c>
      <c r="B86" s="6">
        <v>4920</v>
      </c>
      <c r="C86">
        <v>2021</v>
      </c>
      <c r="D86" s="6">
        <v>2</v>
      </c>
      <c r="E86" s="7">
        <v>2952.91</v>
      </c>
      <c r="F86" s="6">
        <v>0</v>
      </c>
      <c r="G86" s="7">
        <v>279.89</v>
      </c>
      <c r="H86" s="6">
        <v>12</v>
      </c>
      <c r="I86" s="7">
        <v>47245</v>
      </c>
      <c r="J86" s="6">
        <v>236</v>
      </c>
      <c r="K86" s="7">
        <v>592306</v>
      </c>
      <c r="L86" s="6">
        <v>84</v>
      </c>
      <c r="M86" s="7">
        <v>45997</v>
      </c>
      <c r="N86" s="6">
        <v>0</v>
      </c>
      <c r="O86" s="7">
        <v>0</v>
      </c>
      <c r="P86" s="6">
        <v>14</v>
      </c>
      <c r="Q86" s="7">
        <v>56062</v>
      </c>
      <c r="R86" s="6">
        <v>5</v>
      </c>
      <c r="S86" s="7">
        <v>36721.3115</v>
      </c>
      <c r="T86" s="6">
        <v>9</v>
      </c>
      <c r="U86" s="7">
        <v>445248.7005</v>
      </c>
      <c r="V86" s="6">
        <v>6</v>
      </c>
      <c r="W86" s="7">
        <v>31007.9546</v>
      </c>
      <c r="Y86" s="7">
        <f t="shared" si="5"/>
        <v>1257820.7666</v>
      </c>
      <c r="AA86" s="6"/>
      <c r="AB86" s="7"/>
      <c r="AC86" s="6"/>
      <c r="AD86" s="7"/>
      <c r="AE86" s="6"/>
      <c r="AF86" s="7"/>
      <c r="AG86" s="6"/>
      <c r="AH86" s="7"/>
      <c r="AJ86" s="7">
        <f t="shared" si="6"/>
        <v>0</v>
      </c>
      <c r="AL86" s="6"/>
      <c r="AM86" s="7"/>
      <c r="AN86" s="6"/>
      <c r="AO86" s="7"/>
      <c r="AQ86" s="7">
        <f t="shared" si="7"/>
        <v>0</v>
      </c>
      <c r="AS86" s="6"/>
      <c r="AT86" s="7"/>
      <c r="AU86" s="6"/>
      <c r="AV86" s="7"/>
      <c r="AW86" s="6"/>
      <c r="AX86" s="7"/>
      <c r="AZ86" s="6"/>
      <c r="BA86" s="7"/>
      <c r="BC86" s="7">
        <f t="shared" si="8"/>
        <v>0</v>
      </c>
      <c r="BE86" s="6">
        <v>0</v>
      </c>
      <c r="BF86" s="7">
        <v>0</v>
      </c>
      <c r="BH86" s="7">
        <f t="shared" si="9"/>
        <v>1257820.7666</v>
      </c>
    </row>
    <row r="87" spans="1:60" ht="15">
      <c r="A87" s="1" t="s">
        <v>139</v>
      </c>
      <c r="B87" s="6">
        <v>3036</v>
      </c>
      <c r="C87">
        <v>2021</v>
      </c>
      <c r="D87" s="6">
        <v>7</v>
      </c>
      <c r="E87" s="7">
        <v>9077.37</v>
      </c>
      <c r="F87" s="6">
        <v>1</v>
      </c>
      <c r="G87" s="7">
        <v>1772.64</v>
      </c>
      <c r="H87" s="6">
        <v>6</v>
      </c>
      <c r="I87" s="7">
        <v>33506</v>
      </c>
      <c r="J87" s="6">
        <v>234</v>
      </c>
      <c r="K87" s="7">
        <v>566951</v>
      </c>
      <c r="L87" s="6">
        <v>81</v>
      </c>
      <c r="M87" s="7">
        <v>44622</v>
      </c>
      <c r="N87" s="6">
        <v>0</v>
      </c>
      <c r="O87" s="7">
        <v>0</v>
      </c>
      <c r="P87" s="6">
        <v>9</v>
      </c>
      <c r="Q87" s="7">
        <v>12562</v>
      </c>
      <c r="R87" s="6">
        <v>4</v>
      </c>
      <c r="S87" s="7">
        <v>23556.1006</v>
      </c>
      <c r="T87" s="6">
        <v>6</v>
      </c>
      <c r="U87" s="7">
        <v>204447.1908</v>
      </c>
      <c r="V87" s="6">
        <v>0</v>
      </c>
      <c r="W87" s="7">
        <v>0</v>
      </c>
      <c r="Y87" s="7">
        <f t="shared" si="5"/>
        <v>896494.3014</v>
      </c>
      <c r="AA87" s="6"/>
      <c r="AB87" s="7"/>
      <c r="AC87" s="6"/>
      <c r="AD87" s="7"/>
      <c r="AE87" s="6"/>
      <c r="AF87" s="7"/>
      <c r="AG87" s="6"/>
      <c r="AH87" s="7"/>
      <c r="AJ87" s="7">
        <f t="shared" si="6"/>
        <v>0</v>
      </c>
      <c r="AL87" s="6"/>
      <c r="AM87" s="7"/>
      <c r="AN87" s="6"/>
      <c r="AO87" s="7"/>
      <c r="AQ87" s="7">
        <f t="shared" si="7"/>
        <v>0</v>
      </c>
      <c r="AS87" s="6"/>
      <c r="AT87" s="7"/>
      <c r="AU87" s="6"/>
      <c r="AV87" s="7"/>
      <c r="AW87" s="6"/>
      <c r="AX87" s="7"/>
      <c r="AZ87" s="6"/>
      <c r="BA87" s="7"/>
      <c r="BC87" s="7">
        <f t="shared" si="8"/>
        <v>0</v>
      </c>
      <c r="BE87" s="6">
        <v>0</v>
      </c>
      <c r="BF87" s="7">
        <v>0</v>
      </c>
      <c r="BH87" s="7">
        <f t="shared" si="9"/>
        <v>896494.3014</v>
      </c>
    </row>
    <row r="88" spans="1:60" ht="15">
      <c r="A88" s="1" t="s">
        <v>140</v>
      </c>
      <c r="B88" s="6">
        <v>6856</v>
      </c>
      <c r="C88">
        <v>2021</v>
      </c>
      <c r="D88" s="6">
        <v>17</v>
      </c>
      <c r="E88" s="7">
        <v>21879.27</v>
      </c>
      <c r="F88" s="6">
        <v>3</v>
      </c>
      <c r="G88" s="7">
        <v>2239.13</v>
      </c>
      <c r="H88" s="6">
        <v>14</v>
      </c>
      <c r="I88" s="7">
        <v>63167</v>
      </c>
      <c r="J88" s="6">
        <v>562</v>
      </c>
      <c r="K88" s="7">
        <v>1269586</v>
      </c>
      <c r="L88" s="6">
        <v>253</v>
      </c>
      <c r="M88" s="7">
        <v>92231</v>
      </c>
      <c r="N88" s="6">
        <v>0</v>
      </c>
      <c r="O88" s="7">
        <v>0</v>
      </c>
      <c r="P88" s="6">
        <v>26</v>
      </c>
      <c r="Q88" s="7">
        <v>26387</v>
      </c>
      <c r="R88" s="6">
        <v>6</v>
      </c>
      <c r="S88" s="7">
        <v>36955.755</v>
      </c>
      <c r="T88" s="6">
        <v>16</v>
      </c>
      <c r="U88" s="7">
        <v>731677.5926</v>
      </c>
      <c r="V88" s="6">
        <v>9</v>
      </c>
      <c r="W88" s="7">
        <v>37209.5455</v>
      </c>
      <c r="Y88" s="7">
        <f t="shared" si="5"/>
        <v>2281332.2931</v>
      </c>
      <c r="AA88" s="6"/>
      <c r="AB88" s="7"/>
      <c r="AC88" s="6"/>
      <c r="AD88" s="7"/>
      <c r="AE88" s="6"/>
      <c r="AF88" s="7"/>
      <c r="AG88" s="6"/>
      <c r="AH88" s="7"/>
      <c r="AJ88" s="7">
        <f t="shared" si="6"/>
        <v>0</v>
      </c>
      <c r="AL88" s="6"/>
      <c r="AM88" s="7"/>
      <c r="AN88" s="6"/>
      <c r="AO88" s="7"/>
      <c r="AQ88" s="7">
        <f t="shared" si="7"/>
        <v>0</v>
      </c>
      <c r="AS88" s="6"/>
      <c r="AT88" s="7"/>
      <c r="AU88" s="6"/>
      <c r="AV88" s="7"/>
      <c r="AW88" s="6"/>
      <c r="AX88" s="7"/>
      <c r="AZ88" s="6"/>
      <c r="BA88" s="7"/>
      <c r="BC88" s="7">
        <f t="shared" si="8"/>
        <v>0</v>
      </c>
      <c r="BE88" s="6">
        <v>0</v>
      </c>
      <c r="BF88" s="7">
        <v>0</v>
      </c>
      <c r="BH88" s="7">
        <f t="shared" si="9"/>
        <v>2281332.2931</v>
      </c>
    </row>
    <row r="89" spans="1:60" ht="15">
      <c r="A89" s="1" t="s">
        <v>141</v>
      </c>
      <c r="B89" s="6">
        <v>54224</v>
      </c>
      <c r="C89">
        <v>2021</v>
      </c>
      <c r="D89" s="6">
        <v>191</v>
      </c>
      <c r="E89" s="7">
        <v>249833.4</v>
      </c>
      <c r="F89" s="6">
        <v>63</v>
      </c>
      <c r="G89" s="7">
        <v>51449.54</v>
      </c>
      <c r="H89" s="6">
        <v>302</v>
      </c>
      <c r="I89" s="7">
        <v>1343631</v>
      </c>
      <c r="J89" s="6">
        <v>5112</v>
      </c>
      <c r="K89" s="7">
        <v>12114608</v>
      </c>
      <c r="L89" s="6">
        <v>1551</v>
      </c>
      <c r="M89" s="7">
        <v>644432</v>
      </c>
      <c r="N89" s="6">
        <v>0</v>
      </c>
      <c r="O89" s="7">
        <v>0</v>
      </c>
      <c r="P89" s="6">
        <v>204</v>
      </c>
      <c r="Q89" s="7">
        <v>264075</v>
      </c>
      <c r="R89" s="6">
        <v>9</v>
      </c>
      <c r="S89" s="7">
        <v>34133.0932</v>
      </c>
      <c r="T89" s="6">
        <v>154</v>
      </c>
      <c r="U89" s="7">
        <v>7549940.9622</v>
      </c>
      <c r="V89" s="6">
        <v>409</v>
      </c>
      <c r="W89" s="7">
        <v>1832743.7221</v>
      </c>
      <c r="Y89" s="7">
        <f t="shared" si="5"/>
        <v>24084846.7175</v>
      </c>
      <c r="AA89" s="6"/>
      <c r="AB89" s="7"/>
      <c r="AC89" s="6"/>
      <c r="AD89" s="7"/>
      <c r="AE89" s="6"/>
      <c r="AF89" s="7"/>
      <c r="AG89" s="6"/>
      <c r="AH89" s="7"/>
      <c r="AJ89" s="7">
        <f t="shared" si="6"/>
        <v>0</v>
      </c>
      <c r="AL89" s="6"/>
      <c r="AM89" s="7"/>
      <c r="AN89" s="6"/>
      <c r="AO89" s="7"/>
      <c r="AQ89" s="7">
        <f t="shared" si="7"/>
        <v>0</v>
      </c>
      <c r="AS89" s="6"/>
      <c r="AT89" s="7"/>
      <c r="AU89" s="6"/>
      <c r="AV89" s="7"/>
      <c r="AW89" s="6"/>
      <c r="AX89" s="7"/>
      <c r="AZ89" s="6"/>
      <c r="BA89" s="7"/>
      <c r="BC89" s="7">
        <f t="shared" si="8"/>
        <v>0</v>
      </c>
      <c r="BE89" s="6">
        <v>0</v>
      </c>
      <c r="BF89" s="7">
        <v>0</v>
      </c>
      <c r="BH89" s="7">
        <f t="shared" si="9"/>
        <v>24084846.7175</v>
      </c>
    </row>
    <row r="90" spans="1:60" ht="15">
      <c r="A90" s="1" t="s">
        <v>142</v>
      </c>
      <c r="B90" s="6">
        <v>4823</v>
      </c>
      <c r="C90">
        <v>2021</v>
      </c>
      <c r="D90" s="6">
        <v>6</v>
      </c>
      <c r="E90" s="7">
        <v>8024.81</v>
      </c>
      <c r="F90" s="6">
        <v>0</v>
      </c>
      <c r="G90" s="7">
        <v>121.29</v>
      </c>
      <c r="H90" s="6">
        <v>3</v>
      </c>
      <c r="I90" s="7">
        <v>10743</v>
      </c>
      <c r="J90" s="6">
        <v>179</v>
      </c>
      <c r="K90" s="7">
        <v>411834</v>
      </c>
      <c r="L90" s="6">
        <v>45</v>
      </c>
      <c r="M90" s="7">
        <v>24965</v>
      </c>
      <c r="N90" s="6">
        <v>0</v>
      </c>
      <c r="O90" s="7">
        <v>0</v>
      </c>
      <c r="P90" s="6">
        <v>7</v>
      </c>
      <c r="Q90" s="7">
        <v>23388</v>
      </c>
      <c r="R90" s="6">
        <v>5</v>
      </c>
      <c r="S90" s="7">
        <v>47513.0731</v>
      </c>
      <c r="T90" s="6">
        <v>25</v>
      </c>
      <c r="U90" s="7">
        <v>513587.1103</v>
      </c>
      <c r="V90" s="6">
        <v>5</v>
      </c>
      <c r="W90" s="7">
        <v>4651.1932</v>
      </c>
      <c r="Y90" s="7">
        <f t="shared" si="5"/>
        <v>1044827.4766</v>
      </c>
      <c r="AA90" s="6"/>
      <c r="AB90" s="7"/>
      <c r="AC90" s="6"/>
      <c r="AD90" s="7"/>
      <c r="AE90" s="6"/>
      <c r="AF90" s="7"/>
      <c r="AG90" s="6"/>
      <c r="AH90" s="7"/>
      <c r="AJ90" s="7">
        <f t="shared" si="6"/>
        <v>0</v>
      </c>
      <c r="AL90" s="6"/>
      <c r="AM90" s="7"/>
      <c r="AN90" s="6"/>
      <c r="AO90" s="7"/>
      <c r="AQ90" s="7">
        <f t="shared" si="7"/>
        <v>0</v>
      </c>
      <c r="AS90" s="6"/>
      <c r="AT90" s="7"/>
      <c r="AU90" s="6"/>
      <c r="AV90" s="7"/>
      <c r="AW90" s="6"/>
      <c r="AX90" s="7"/>
      <c r="AZ90" s="6"/>
      <c r="BA90" s="7"/>
      <c r="BC90" s="7">
        <f t="shared" si="8"/>
        <v>0</v>
      </c>
      <c r="BE90" s="6">
        <v>0</v>
      </c>
      <c r="BF90" s="7">
        <v>0</v>
      </c>
      <c r="BH90" s="7">
        <f t="shared" si="9"/>
        <v>1044827.4766</v>
      </c>
    </row>
    <row r="91" spans="1:60" ht="15">
      <c r="A91" s="1" t="s">
        <v>143</v>
      </c>
      <c r="B91" s="6">
        <v>516042</v>
      </c>
      <c r="C91">
        <v>2021</v>
      </c>
      <c r="D91" s="6">
        <v>2382</v>
      </c>
      <c r="E91" s="7">
        <v>3236726.9</v>
      </c>
      <c r="F91" s="6">
        <v>682</v>
      </c>
      <c r="G91" s="7">
        <v>1078760.64</v>
      </c>
      <c r="H91" s="6">
        <v>3290</v>
      </c>
      <c r="I91" s="7">
        <v>16440094</v>
      </c>
      <c r="J91" s="6">
        <v>54303</v>
      </c>
      <c r="K91" s="7">
        <v>125150506</v>
      </c>
      <c r="L91" s="6">
        <v>19011</v>
      </c>
      <c r="M91" s="7">
        <v>5680118</v>
      </c>
      <c r="N91" s="6">
        <v>0</v>
      </c>
      <c r="O91" s="7">
        <v>0</v>
      </c>
      <c r="P91" s="6">
        <v>1058</v>
      </c>
      <c r="Q91" s="7">
        <v>1405868</v>
      </c>
      <c r="R91" s="6">
        <v>400</v>
      </c>
      <c r="S91" s="7">
        <v>2008218.677</v>
      </c>
      <c r="T91" s="6">
        <v>1081</v>
      </c>
      <c r="U91" s="7">
        <v>37983103.9716</v>
      </c>
      <c r="V91" s="6">
        <v>1743</v>
      </c>
      <c r="W91" s="7">
        <v>8000724.8468</v>
      </c>
      <c r="Y91" s="7">
        <f t="shared" si="5"/>
        <v>200984121.03539997</v>
      </c>
      <c r="AA91" s="6"/>
      <c r="AB91" s="7"/>
      <c r="AC91" s="6"/>
      <c r="AD91" s="7"/>
      <c r="AE91" s="6"/>
      <c r="AF91" s="7"/>
      <c r="AG91" s="6"/>
      <c r="AH91" s="7"/>
      <c r="AJ91" s="7">
        <f t="shared" si="6"/>
        <v>0</v>
      </c>
      <c r="AL91" s="6"/>
      <c r="AM91" s="7"/>
      <c r="AN91" s="6"/>
      <c r="AO91" s="7"/>
      <c r="AQ91" s="7">
        <f t="shared" si="7"/>
        <v>0</v>
      </c>
      <c r="AS91" s="6"/>
      <c r="AT91" s="7"/>
      <c r="AU91" s="6"/>
      <c r="AV91" s="7"/>
      <c r="AW91" s="6"/>
      <c r="AX91" s="7"/>
      <c r="AZ91" s="6"/>
      <c r="BA91" s="7"/>
      <c r="BC91" s="7">
        <f t="shared" si="8"/>
        <v>0</v>
      </c>
      <c r="BE91" s="6">
        <v>0</v>
      </c>
      <c r="BF91" s="7">
        <v>0</v>
      </c>
      <c r="BH91" s="7">
        <f t="shared" si="9"/>
        <v>200984121.03539997</v>
      </c>
    </row>
    <row r="92" spans="1:60" ht="15">
      <c r="A92" s="1" t="s">
        <v>144</v>
      </c>
      <c r="B92" s="6">
        <v>21428</v>
      </c>
      <c r="C92">
        <v>2021</v>
      </c>
      <c r="D92" s="6">
        <v>69</v>
      </c>
      <c r="E92" s="7">
        <v>87500.25</v>
      </c>
      <c r="F92" s="6">
        <v>29</v>
      </c>
      <c r="G92" s="7">
        <v>17719.32</v>
      </c>
      <c r="H92" s="6">
        <v>22</v>
      </c>
      <c r="I92" s="7">
        <v>117331</v>
      </c>
      <c r="J92" s="6">
        <v>1374</v>
      </c>
      <c r="K92" s="7">
        <v>3110386</v>
      </c>
      <c r="L92" s="6">
        <v>443</v>
      </c>
      <c r="M92" s="7">
        <v>192722</v>
      </c>
      <c r="N92" s="6">
        <v>0</v>
      </c>
      <c r="O92" s="7">
        <v>0</v>
      </c>
      <c r="P92" s="6">
        <v>7</v>
      </c>
      <c r="Q92" s="7">
        <v>6102</v>
      </c>
      <c r="R92" s="6">
        <v>23</v>
      </c>
      <c r="S92" s="7">
        <v>123933.0577</v>
      </c>
      <c r="T92" s="6">
        <v>37</v>
      </c>
      <c r="U92" s="7">
        <v>907091.7943</v>
      </c>
      <c r="V92" s="6">
        <v>25</v>
      </c>
      <c r="W92" s="7">
        <v>98760.3354</v>
      </c>
      <c r="Y92" s="7">
        <f t="shared" si="5"/>
        <v>4661545.7574000005</v>
      </c>
      <c r="AA92" s="6"/>
      <c r="AB92" s="7"/>
      <c r="AC92" s="6"/>
      <c r="AD92" s="7"/>
      <c r="AE92" s="6"/>
      <c r="AF92" s="7"/>
      <c r="AG92" s="6"/>
      <c r="AH92" s="7"/>
      <c r="AJ92" s="7">
        <f t="shared" si="6"/>
        <v>0</v>
      </c>
      <c r="AL92" s="6"/>
      <c r="AM92" s="7"/>
      <c r="AN92" s="6"/>
      <c r="AO92" s="7"/>
      <c r="AQ92" s="7">
        <f t="shared" si="7"/>
        <v>0</v>
      </c>
      <c r="AS92" s="6"/>
      <c r="AT92" s="7"/>
      <c r="AU92" s="6"/>
      <c r="AV92" s="7"/>
      <c r="AW92" s="6"/>
      <c r="AX92" s="7"/>
      <c r="AZ92" s="6"/>
      <c r="BA92" s="7"/>
      <c r="BC92" s="7">
        <f t="shared" si="8"/>
        <v>0</v>
      </c>
      <c r="BE92" s="6">
        <v>0</v>
      </c>
      <c r="BF92" s="7">
        <v>0</v>
      </c>
      <c r="BH92" s="7">
        <f t="shared" si="9"/>
        <v>4661545.7574000005</v>
      </c>
    </row>
    <row r="93" spans="1:60" ht="15">
      <c r="A93" s="1" t="s">
        <v>145</v>
      </c>
      <c r="B93" s="6">
        <v>176875</v>
      </c>
      <c r="C93">
        <v>2021</v>
      </c>
      <c r="D93" s="6">
        <v>896</v>
      </c>
      <c r="E93" s="7">
        <v>1276905.61</v>
      </c>
      <c r="F93" s="6">
        <v>278</v>
      </c>
      <c r="G93" s="7">
        <v>204847.54</v>
      </c>
      <c r="H93" s="6">
        <v>1123</v>
      </c>
      <c r="I93" s="7">
        <v>5361940</v>
      </c>
      <c r="J93" s="6">
        <v>17625</v>
      </c>
      <c r="K93" s="7">
        <v>41931551</v>
      </c>
      <c r="L93" s="6">
        <v>5010</v>
      </c>
      <c r="M93" s="7">
        <v>1674056</v>
      </c>
      <c r="N93" s="6">
        <v>0</v>
      </c>
      <c r="O93" s="7">
        <v>0</v>
      </c>
      <c r="P93" s="6">
        <v>686</v>
      </c>
      <c r="Q93" s="7">
        <v>1160179</v>
      </c>
      <c r="R93" s="6">
        <v>98</v>
      </c>
      <c r="S93" s="7">
        <v>617148.0992</v>
      </c>
      <c r="T93" s="6">
        <v>566</v>
      </c>
      <c r="U93" s="7">
        <v>21954773.3515</v>
      </c>
      <c r="V93" s="6">
        <v>1102</v>
      </c>
      <c r="W93" s="7">
        <v>5039453.4004</v>
      </c>
      <c r="Y93" s="7">
        <f t="shared" si="5"/>
        <v>79220854.0011</v>
      </c>
      <c r="AA93" s="6"/>
      <c r="AB93" s="7"/>
      <c r="AC93" s="6"/>
      <c r="AD93" s="7"/>
      <c r="AE93" s="6"/>
      <c r="AF93" s="7"/>
      <c r="AG93" s="6"/>
      <c r="AH93" s="7"/>
      <c r="AJ93" s="7">
        <f t="shared" si="6"/>
        <v>0</v>
      </c>
      <c r="AL93" s="6"/>
      <c r="AM93" s="7"/>
      <c r="AN93" s="6"/>
      <c r="AO93" s="7"/>
      <c r="AQ93" s="7">
        <f t="shared" si="7"/>
        <v>0</v>
      </c>
      <c r="AS93" s="6"/>
      <c r="AT93" s="7"/>
      <c r="AU93" s="6"/>
      <c r="AV93" s="7"/>
      <c r="AW93" s="6"/>
      <c r="AX93" s="7"/>
      <c r="AZ93" s="6"/>
      <c r="BA93" s="7"/>
      <c r="BC93" s="7">
        <f t="shared" si="8"/>
        <v>0</v>
      </c>
      <c r="BE93" s="6">
        <v>0</v>
      </c>
      <c r="BF93" s="7">
        <v>0</v>
      </c>
      <c r="BH93" s="7">
        <f t="shared" si="9"/>
        <v>79220854.0011</v>
      </c>
    </row>
    <row r="94" spans="1:60" ht="15">
      <c r="A94" s="1" t="s">
        <v>146</v>
      </c>
      <c r="B94" s="6">
        <v>2521</v>
      </c>
      <c r="C94">
        <v>2021</v>
      </c>
      <c r="D94" s="6">
        <v>3</v>
      </c>
      <c r="E94" s="7">
        <v>4392.28</v>
      </c>
      <c r="F94" s="6">
        <v>1</v>
      </c>
      <c r="G94" s="7">
        <v>195.92</v>
      </c>
      <c r="H94" s="6">
        <v>4</v>
      </c>
      <c r="I94" s="7">
        <v>15114</v>
      </c>
      <c r="J94" s="6">
        <v>77</v>
      </c>
      <c r="K94" s="7">
        <v>166066</v>
      </c>
      <c r="L94" s="6">
        <v>14</v>
      </c>
      <c r="M94" s="7">
        <v>8562</v>
      </c>
      <c r="N94" s="6">
        <v>0</v>
      </c>
      <c r="O94" s="7">
        <v>0</v>
      </c>
      <c r="P94" s="6">
        <v>3</v>
      </c>
      <c r="Q94" s="7">
        <v>5147</v>
      </c>
      <c r="R94" s="6">
        <v>0</v>
      </c>
      <c r="S94" s="7">
        <v>0</v>
      </c>
      <c r="T94" s="6">
        <v>3</v>
      </c>
      <c r="U94" s="7">
        <v>3722.0935</v>
      </c>
      <c r="V94" s="6">
        <v>5</v>
      </c>
      <c r="W94" s="7">
        <v>34093.2461</v>
      </c>
      <c r="Y94" s="7">
        <f t="shared" si="5"/>
        <v>237292.5396</v>
      </c>
      <c r="AA94" s="6"/>
      <c r="AB94" s="7"/>
      <c r="AC94" s="6"/>
      <c r="AD94" s="7"/>
      <c r="AE94" s="6"/>
      <c r="AF94" s="7"/>
      <c r="AG94" s="6"/>
      <c r="AH94" s="7"/>
      <c r="AJ94" s="7">
        <f t="shared" si="6"/>
        <v>0</v>
      </c>
      <c r="AL94" s="6"/>
      <c r="AM94" s="7"/>
      <c r="AN94" s="6"/>
      <c r="AO94" s="7"/>
      <c r="AQ94" s="7">
        <f t="shared" si="7"/>
        <v>0</v>
      </c>
      <c r="AS94" s="6"/>
      <c r="AT94" s="7"/>
      <c r="AU94" s="6"/>
      <c r="AV94" s="7"/>
      <c r="AW94" s="6"/>
      <c r="AX94" s="7"/>
      <c r="AZ94" s="6"/>
      <c r="BA94" s="7"/>
      <c r="BC94" s="7">
        <f t="shared" si="8"/>
        <v>0</v>
      </c>
      <c r="BE94" s="6">
        <v>0</v>
      </c>
      <c r="BF94" s="7">
        <v>0</v>
      </c>
      <c r="BH94" s="7">
        <f t="shared" si="9"/>
        <v>237292.5396</v>
      </c>
    </row>
    <row r="95" spans="1:60" ht="15">
      <c r="A95" s="1" t="s">
        <v>147</v>
      </c>
      <c r="B95" s="6">
        <v>5917</v>
      </c>
      <c r="C95">
        <v>2021</v>
      </c>
      <c r="D95" s="6">
        <v>6</v>
      </c>
      <c r="E95" s="7">
        <v>8894.36</v>
      </c>
      <c r="F95" s="6">
        <v>0</v>
      </c>
      <c r="G95" s="7">
        <v>37.32</v>
      </c>
      <c r="H95" s="6">
        <v>17</v>
      </c>
      <c r="I95" s="7">
        <v>64037</v>
      </c>
      <c r="J95" s="6">
        <v>401</v>
      </c>
      <c r="K95" s="7">
        <v>955433</v>
      </c>
      <c r="L95" s="6">
        <v>157</v>
      </c>
      <c r="M95" s="7">
        <v>89916</v>
      </c>
      <c r="N95" s="6">
        <v>0</v>
      </c>
      <c r="O95" s="7">
        <v>0</v>
      </c>
      <c r="P95" s="6">
        <v>14</v>
      </c>
      <c r="Q95" s="7">
        <v>14802</v>
      </c>
      <c r="R95" s="6">
        <v>19</v>
      </c>
      <c r="S95" s="7">
        <v>134425.0777</v>
      </c>
      <c r="T95" s="6">
        <v>17</v>
      </c>
      <c r="U95" s="7">
        <v>573158.9816</v>
      </c>
      <c r="V95" s="6">
        <v>27</v>
      </c>
      <c r="W95" s="7">
        <v>143462.1779</v>
      </c>
      <c r="Y95" s="7">
        <f t="shared" si="5"/>
        <v>1984165.9172</v>
      </c>
      <c r="AA95" s="6"/>
      <c r="AB95" s="7"/>
      <c r="AC95" s="6"/>
      <c r="AD95" s="7"/>
      <c r="AE95" s="6"/>
      <c r="AF95" s="7"/>
      <c r="AG95" s="6"/>
      <c r="AH95" s="7"/>
      <c r="AJ95" s="7">
        <f t="shared" si="6"/>
        <v>0</v>
      </c>
      <c r="AL95" s="6"/>
      <c r="AM95" s="7"/>
      <c r="AN95" s="6"/>
      <c r="AO95" s="7"/>
      <c r="AQ95" s="7">
        <f t="shared" si="7"/>
        <v>0</v>
      </c>
      <c r="AS95" s="6"/>
      <c r="AT95" s="7"/>
      <c r="AU95" s="6"/>
      <c r="AV95" s="7"/>
      <c r="AW95" s="6"/>
      <c r="AX95" s="7"/>
      <c r="AZ95" s="6"/>
      <c r="BA95" s="7"/>
      <c r="BC95" s="7">
        <f t="shared" si="8"/>
        <v>0</v>
      </c>
      <c r="BE95" s="6">
        <v>0</v>
      </c>
      <c r="BF95" s="7">
        <v>0</v>
      </c>
      <c r="BH95" s="7">
        <f t="shared" si="9"/>
        <v>1984165.9172</v>
      </c>
    </row>
    <row r="96" spans="1:60" ht="15">
      <c r="A96" s="1" t="s">
        <v>148</v>
      </c>
      <c r="B96" s="6">
        <v>3583</v>
      </c>
      <c r="C96">
        <v>2021</v>
      </c>
      <c r="D96" s="6">
        <v>8</v>
      </c>
      <c r="E96" s="7">
        <v>10610.71</v>
      </c>
      <c r="F96" s="6">
        <v>0</v>
      </c>
      <c r="G96" s="7">
        <v>279.89</v>
      </c>
      <c r="H96" s="6">
        <v>15</v>
      </c>
      <c r="I96" s="7">
        <v>65165</v>
      </c>
      <c r="J96" s="6">
        <v>177</v>
      </c>
      <c r="K96" s="7">
        <v>414945</v>
      </c>
      <c r="L96" s="6">
        <v>93</v>
      </c>
      <c r="M96" s="7">
        <v>42787</v>
      </c>
      <c r="N96" s="6">
        <v>0</v>
      </c>
      <c r="O96" s="7">
        <v>0</v>
      </c>
      <c r="P96" s="6">
        <v>3</v>
      </c>
      <c r="Q96" s="7">
        <v>4251</v>
      </c>
      <c r="R96" s="6">
        <v>2</v>
      </c>
      <c r="S96" s="7">
        <v>18444.5621</v>
      </c>
      <c r="T96" s="6">
        <v>8</v>
      </c>
      <c r="U96" s="7">
        <v>28368.1196</v>
      </c>
      <c r="V96" s="6">
        <v>27</v>
      </c>
      <c r="W96" s="7">
        <v>117814.7235</v>
      </c>
      <c r="Y96" s="7">
        <f t="shared" si="5"/>
        <v>702666.0051999999</v>
      </c>
      <c r="AA96" s="6"/>
      <c r="AB96" s="7"/>
      <c r="AC96" s="6"/>
      <c r="AD96" s="7"/>
      <c r="AE96" s="6"/>
      <c r="AF96" s="7"/>
      <c r="AG96" s="6"/>
      <c r="AH96" s="7"/>
      <c r="AJ96" s="7">
        <f t="shared" si="6"/>
        <v>0</v>
      </c>
      <c r="AL96" s="6"/>
      <c r="AM96" s="7"/>
      <c r="AN96" s="6"/>
      <c r="AO96" s="7"/>
      <c r="AQ96" s="7">
        <f t="shared" si="7"/>
        <v>0</v>
      </c>
      <c r="AS96" s="6"/>
      <c r="AT96" s="7"/>
      <c r="AU96" s="6"/>
      <c r="AV96" s="7"/>
      <c r="AW96" s="6"/>
      <c r="AX96" s="7"/>
      <c r="AZ96" s="6"/>
      <c r="BA96" s="7"/>
      <c r="BC96" s="7">
        <f t="shared" si="8"/>
        <v>0</v>
      </c>
      <c r="BE96" s="6">
        <v>0</v>
      </c>
      <c r="BF96" s="7">
        <v>0</v>
      </c>
      <c r="BH96" s="7">
        <f t="shared" si="9"/>
        <v>702666.0051999999</v>
      </c>
    </row>
    <row r="97" spans="1:60" ht="15">
      <c r="A97" s="1" t="s">
        <v>149</v>
      </c>
      <c r="B97" s="6">
        <v>4156</v>
      </c>
      <c r="C97">
        <v>2021</v>
      </c>
      <c r="D97" s="6">
        <v>4</v>
      </c>
      <c r="E97" s="7">
        <v>6453.87</v>
      </c>
      <c r="F97" s="6">
        <v>1</v>
      </c>
      <c r="G97" s="7">
        <v>1539.4</v>
      </c>
      <c r="H97" s="6">
        <v>6</v>
      </c>
      <c r="I97" s="7">
        <v>30342</v>
      </c>
      <c r="J97" s="6">
        <v>207</v>
      </c>
      <c r="K97" s="7">
        <v>509808</v>
      </c>
      <c r="L97" s="6">
        <v>97</v>
      </c>
      <c r="M97" s="7">
        <v>57925</v>
      </c>
      <c r="N97" s="6">
        <v>0</v>
      </c>
      <c r="O97" s="7">
        <v>0</v>
      </c>
      <c r="P97" s="6">
        <v>4</v>
      </c>
      <c r="Q97" s="7">
        <v>719</v>
      </c>
      <c r="R97" s="6">
        <v>2</v>
      </c>
      <c r="S97" s="7">
        <v>18411.4055</v>
      </c>
      <c r="T97" s="6">
        <v>25</v>
      </c>
      <c r="U97" s="7">
        <v>1067089.1412</v>
      </c>
      <c r="V97" s="6">
        <v>14</v>
      </c>
      <c r="W97" s="7">
        <v>45488.6694</v>
      </c>
      <c r="Y97" s="7">
        <f t="shared" si="5"/>
        <v>1737776.4860999999</v>
      </c>
      <c r="AA97" s="6"/>
      <c r="AB97" s="7"/>
      <c r="AC97" s="6"/>
      <c r="AD97" s="7"/>
      <c r="AE97" s="6"/>
      <c r="AF97" s="7"/>
      <c r="AG97" s="6"/>
      <c r="AH97" s="7"/>
      <c r="AJ97" s="7">
        <f t="shared" si="6"/>
        <v>0</v>
      </c>
      <c r="AL97" s="6"/>
      <c r="AM97" s="7"/>
      <c r="AN97" s="6"/>
      <c r="AO97" s="7"/>
      <c r="AQ97" s="7">
        <f t="shared" si="7"/>
        <v>0</v>
      </c>
      <c r="AS97" s="6"/>
      <c r="AT97" s="7"/>
      <c r="AU97" s="6"/>
      <c r="AV97" s="7"/>
      <c r="AW97" s="6"/>
      <c r="AX97" s="7"/>
      <c r="AZ97" s="6"/>
      <c r="BA97" s="7"/>
      <c r="BC97" s="7">
        <f t="shared" si="8"/>
        <v>0</v>
      </c>
      <c r="BE97" s="6">
        <v>0</v>
      </c>
      <c r="BF97" s="7">
        <v>0</v>
      </c>
      <c r="BH97" s="7">
        <f t="shared" si="9"/>
        <v>1737776.4860999999</v>
      </c>
    </row>
    <row r="98" spans="1:60" ht="15">
      <c r="A98" s="1" t="s">
        <v>150</v>
      </c>
      <c r="B98" s="6">
        <v>2006</v>
      </c>
      <c r="C98">
        <v>2021</v>
      </c>
      <c r="D98" s="6">
        <v>2</v>
      </c>
      <c r="E98" s="7">
        <v>1849.9</v>
      </c>
      <c r="F98" s="6">
        <v>0</v>
      </c>
      <c r="G98" s="7">
        <v>0</v>
      </c>
      <c r="H98" s="6">
        <v>1</v>
      </c>
      <c r="I98" s="7">
        <v>1845</v>
      </c>
      <c r="J98" s="6">
        <v>45</v>
      </c>
      <c r="K98" s="7">
        <v>105209</v>
      </c>
      <c r="L98" s="6">
        <v>29</v>
      </c>
      <c r="M98" s="7">
        <v>8854</v>
      </c>
      <c r="N98" s="6">
        <v>0</v>
      </c>
      <c r="O98" s="7">
        <v>0</v>
      </c>
      <c r="P98" s="6">
        <v>0</v>
      </c>
      <c r="Q98" s="7">
        <v>0</v>
      </c>
      <c r="R98" s="6">
        <v>1</v>
      </c>
      <c r="S98" s="7">
        <v>2623.0973</v>
      </c>
      <c r="T98" s="6">
        <v>4</v>
      </c>
      <c r="U98" s="7">
        <v>317447.8584</v>
      </c>
      <c r="V98" s="6">
        <v>9</v>
      </c>
      <c r="W98" s="7">
        <v>18604.7728</v>
      </c>
      <c r="Y98" s="7">
        <f t="shared" si="5"/>
        <v>456433.6285</v>
      </c>
      <c r="AA98" s="6"/>
      <c r="AB98" s="7"/>
      <c r="AC98" s="6"/>
      <c r="AD98" s="7"/>
      <c r="AE98" s="6"/>
      <c r="AF98" s="7"/>
      <c r="AG98" s="6"/>
      <c r="AH98" s="7"/>
      <c r="AJ98" s="7">
        <f t="shared" si="6"/>
        <v>0</v>
      </c>
      <c r="AL98" s="6"/>
      <c r="AM98" s="7"/>
      <c r="AN98" s="6"/>
      <c r="AO98" s="7"/>
      <c r="AQ98" s="7">
        <f t="shared" si="7"/>
        <v>0</v>
      </c>
      <c r="AS98" s="6"/>
      <c r="AT98" s="7"/>
      <c r="AU98" s="6"/>
      <c r="AV98" s="7"/>
      <c r="AW98" s="6"/>
      <c r="AX98" s="7"/>
      <c r="AZ98" s="6"/>
      <c r="BA98" s="7"/>
      <c r="BC98" s="7">
        <f t="shared" si="8"/>
        <v>0</v>
      </c>
      <c r="BE98" s="6">
        <v>0</v>
      </c>
      <c r="BF98" s="7">
        <v>0</v>
      </c>
      <c r="BH98" s="7">
        <f t="shared" si="9"/>
        <v>456433.6285</v>
      </c>
    </row>
    <row r="99" spans="1:60" ht="15">
      <c r="A99" s="1" t="s">
        <v>152</v>
      </c>
      <c r="B99" s="6">
        <v>5485</v>
      </c>
      <c r="C99">
        <v>2021</v>
      </c>
      <c r="D99" s="6">
        <v>11</v>
      </c>
      <c r="E99" s="7">
        <v>12847.4</v>
      </c>
      <c r="F99" s="6">
        <v>1</v>
      </c>
      <c r="G99" s="7">
        <v>3733.63</v>
      </c>
      <c r="H99" s="6">
        <v>1</v>
      </c>
      <c r="I99" s="7">
        <v>3097</v>
      </c>
      <c r="J99" s="6">
        <v>206</v>
      </c>
      <c r="K99" s="7">
        <v>438442</v>
      </c>
      <c r="L99" s="6">
        <v>69</v>
      </c>
      <c r="M99" s="7">
        <v>28917</v>
      </c>
      <c r="N99" s="6">
        <v>0</v>
      </c>
      <c r="O99" s="7">
        <v>0</v>
      </c>
      <c r="P99" s="6">
        <v>0</v>
      </c>
      <c r="Q99" s="7">
        <v>0</v>
      </c>
      <c r="R99" s="6">
        <v>2</v>
      </c>
      <c r="S99" s="7">
        <v>10492.3891</v>
      </c>
      <c r="T99" s="6">
        <v>6</v>
      </c>
      <c r="U99" s="7">
        <v>2759.0607</v>
      </c>
      <c r="V99" s="6">
        <v>5</v>
      </c>
      <c r="W99" s="7">
        <v>9302.3864</v>
      </c>
      <c r="Y99" s="7">
        <f t="shared" si="5"/>
        <v>509590.86620000005</v>
      </c>
      <c r="AA99" s="6"/>
      <c r="AB99" s="7"/>
      <c r="AC99" s="6"/>
      <c r="AD99" s="7"/>
      <c r="AE99" s="6"/>
      <c r="AF99" s="7"/>
      <c r="AG99" s="6"/>
      <c r="AH99" s="7"/>
      <c r="AJ99" s="7">
        <f t="shared" si="6"/>
        <v>0</v>
      </c>
      <c r="AL99" s="6"/>
      <c r="AM99" s="7"/>
      <c r="AN99" s="6"/>
      <c r="AO99" s="7"/>
      <c r="AQ99" s="7">
        <f t="shared" si="7"/>
        <v>0</v>
      </c>
      <c r="AS99" s="6"/>
      <c r="AT99" s="7"/>
      <c r="AU99" s="6"/>
      <c r="AV99" s="7"/>
      <c r="AW99" s="6"/>
      <c r="AX99" s="7"/>
      <c r="AZ99" s="6"/>
      <c r="BA99" s="7"/>
      <c r="BC99" s="7">
        <f t="shared" si="8"/>
        <v>0</v>
      </c>
      <c r="BE99" s="6">
        <v>0</v>
      </c>
      <c r="BF99" s="7">
        <v>0</v>
      </c>
      <c r="BH99" s="7">
        <f t="shared" si="9"/>
        <v>509590.86620000005</v>
      </c>
    </row>
    <row r="100" spans="1:60" ht="15">
      <c r="A100" s="1" t="s">
        <v>153</v>
      </c>
      <c r="B100" s="6">
        <v>22836</v>
      </c>
      <c r="C100">
        <v>2021</v>
      </c>
      <c r="D100" s="6">
        <v>63</v>
      </c>
      <c r="E100" s="7">
        <v>80695.2</v>
      </c>
      <c r="F100" s="6">
        <v>23</v>
      </c>
      <c r="G100" s="7">
        <v>35876.05</v>
      </c>
      <c r="H100" s="6">
        <v>93</v>
      </c>
      <c r="I100" s="7">
        <v>401004</v>
      </c>
      <c r="J100" s="6">
        <v>1933</v>
      </c>
      <c r="K100" s="7">
        <v>4567180</v>
      </c>
      <c r="L100" s="6">
        <v>483</v>
      </c>
      <c r="M100" s="7">
        <v>204672</v>
      </c>
      <c r="N100" s="6">
        <v>0</v>
      </c>
      <c r="O100" s="7">
        <v>0</v>
      </c>
      <c r="P100" s="6">
        <v>33</v>
      </c>
      <c r="Q100" s="7">
        <v>27957</v>
      </c>
      <c r="R100" s="6">
        <v>14</v>
      </c>
      <c r="S100" s="7">
        <v>71466.9597</v>
      </c>
      <c r="T100" s="6">
        <v>70</v>
      </c>
      <c r="U100" s="7">
        <v>2773218.3571</v>
      </c>
      <c r="V100" s="6">
        <v>159</v>
      </c>
      <c r="W100" s="7">
        <v>608166.7654</v>
      </c>
      <c r="Y100" s="7">
        <f t="shared" si="5"/>
        <v>8770236.3322</v>
      </c>
      <c r="AA100" s="6"/>
      <c r="AB100" s="7"/>
      <c r="AC100" s="6"/>
      <c r="AD100" s="7"/>
      <c r="AE100" s="6"/>
      <c r="AF100" s="7"/>
      <c r="AG100" s="6"/>
      <c r="AH100" s="7"/>
      <c r="AJ100" s="7">
        <f t="shared" si="6"/>
        <v>0</v>
      </c>
      <c r="AL100" s="6"/>
      <c r="AM100" s="7"/>
      <c r="AN100" s="6"/>
      <c r="AO100" s="7"/>
      <c r="AQ100" s="7">
        <f t="shared" si="7"/>
        <v>0</v>
      </c>
      <c r="AS100" s="6"/>
      <c r="AT100" s="7"/>
      <c r="AU100" s="6"/>
      <c r="AV100" s="7"/>
      <c r="AW100" s="6"/>
      <c r="AX100" s="7"/>
      <c r="AZ100" s="6"/>
      <c r="BA100" s="7"/>
      <c r="BC100" s="7">
        <f t="shared" si="8"/>
        <v>0</v>
      </c>
      <c r="BE100" s="6">
        <v>0</v>
      </c>
      <c r="BF100" s="7">
        <v>0</v>
      </c>
      <c r="BH100" s="7">
        <f t="shared" si="9"/>
        <v>8770236.3322</v>
      </c>
    </row>
    <row r="101" spans="1:60" ht="15">
      <c r="A101" s="1" t="s">
        <v>154</v>
      </c>
      <c r="B101" s="6">
        <v>7777</v>
      </c>
      <c r="C101">
        <v>2021</v>
      </c>
      <c r="D101" s="6">
        <v>12</v>
      </c>
      <c r="E101" s="7">
        <v>16883.55</v>
      </c>
      <c r="F101" s="6">
        <v>0</v>
      </c>
      <c r="G101" s="7">
        <v>1474.09</v>
      </c>
      <c r="H101" s="6">
        <v>9</v>
      </c>
      <c r="I101" s="7">
        <v>43035</v>
      </c>
      <c r="J101" s="6">
        <v>278</v>
      </c>
      <c r="K101" s="7">
        <v>648374</v>
      </c>
      <c r="L101" s="6">
        <v>74</v>
      </c>
      <c r="M101" s="7">
        <v>30071</v>
      </c>
      <c r="N101" s="6">
        <v>0</v>
      </c>
      <c r="O101" s="7">
        <v>0</v>
      </c>
      <c r="P101" s="6">
        <v>16</v>
      </c>
      <c r="Q101" s="7">
        <v>19598</v>
      </c>
      <c r="R101" s="6">
        <v>12</v>
      </c>
      <c r="S101" s="7">
        <v>66075.7233</v>
      </c>
      <c r="T101" s="6">
        <v>38</v>
      </c>
      <c r="U101" s="7">
        <v>1364504.8995</v>
      </c>
      <c r="V101" s="6">
        <v>28</v>
      </c>
      <c r="W101" s="7">
        <v>115411.607</v>
      </c>
      <c r="Y101" s="7">
        <f t="shared" si="5"/>
        <v>2305427.8698</v>
      </c>
      <c r="AA101" s="6"/>
      <c r="AB101" s="7"/>
      <c r="AC101" s="6"/>
      <c r="AD101" s="7"/>
      <c r="AE101" s="6"/>
      <c r="AF101" s="7"/>
      <c r="AG101" s="6"/>
      <c r="AH101" s="7"/>
      <c r="AJ101" s="7">
        <f t="shared" si="6"/>
        <v>0</v>
      </c>
      <c r="AL101" s="6"/>
      <c r="AM101" s="7"/>
      <c r="AN101" s="6"/>
      <c r="AO101" s="7"/>
      <c r="AQ101" s="7">
        <f t="shared" si="7"/>
        <v>0</v>
      </c>
      <c r="AS101" s="6"/>
      <c r="AT101" s="7"/>
      <c r="AU101" s="6"/>
      <c r="AV101" s="7"/>
      <c r="AW101" s="6"/>
      <c r="AX101" s="7"/>
      <c r="AZ101" s="6"/>
      <c r="BA101" s="7"/>
      <c r="BC101" s="7">
        <f t="shared" si="8"/>
        <v>0</v>
      </c>
      <c r="BE101" s="6">
        <v>0</v>
      </c>
      <c r="BF101" s="7">
        <v>0</v>
      </c>
      <c r="BH101" s="7">
        <f t="shared" si="9"/>
        <v>2305427.8698</v>
      </c>
    </row>
    <row r="102" spans="1:60" ht="15">
      <c r="A102" s="1" t="s">
        <v>155</v>
      </c>
      <c r="B102" s="6">
        <v>2803</v>
      </c>
      <c r="C102">
        <v>2021</v>
      </c>
      <c r="D102" s="6">
        <v>1</v>
      </c>
      <c r="E102" s="7">
        <v>2326.72</v>
      </c>
      <c r="F102" s="6">
        <v>0</v>
      </c>
      <c r="G102" s="7">
        <v>0</v>
      </c>
      <c r="H102" s="6">
        <v>8</v>
      </c>
      <c r="I102" s="7">
        <v>33520</v>
      </c>
      <c r="J102" s="6">
        <v>114</v>
      </c>
      <c r="K102" s="7">
        <v>270831</v>
      </c>
      <c r="L102" s="6">
        <v>36</v>
      </c>
      <c r="M102" s="7">
        <v>25741</v>
      </c>
      <c r="N102" s="6">
        <v>0</v>
      </c>
      <c r="O102" s="7">
        <v>0</v>
      </c>
      <c r="P102" s="6">
        <v>1</v>
      </c>
      <c r="Q102" s="7">
        <v>3711</v>
      </c>
      <c r="R102" s="6">
        <v>2</v>
      </c>
      <c r="S102" s="7">
        <v>23757.0492</v>
      </c>
      <c r="T102" s="6">
        <v>6</v>
      </c>
      <c r="U102" s="7">
        <v>339738.5625</v>
      </c>
      <c r="V102" s="6">
        <v>6</v>
      </c>
      <c r="W102" s="7">
        <v>29069.9574</v>
      </c>
      <c r="Y102" s="7">
        <f t="shared" si="5"/>
        <v>728695.2890999999</v>
      </c>
      <c r="AA102" s="6"/>
      <c r="AB102" s="7"/>
      <c r="AC102" s="6"/>
      <c r="AD102" s="7"/>
      <c r="AE102" s="6"/>
      <c r="AF102" s="7"/>
      <c r="AG102" s="6"/>
      <c r="AH102" s="7"/>
      <c r="AJ102" s="7">
        <f t="shared" si="6"/>
        <v>0</v>
      </c>
      <c r="AL102" s="6"/>
      <c r="AM102" s="7"/>
      <c r="AN102" s="6"/>
      <c r="AO102" s="7"/>
      <c r="AQ102" s="7">
        <f t="shared" si="7"/>
        <v>0</v>
      </c>
      <c r="AS102" s="6"/>
      <c r="AT102" s="7"/>
      <c r="AU102" s="6"/>
      <c r="AV102" s="7"/>
      <c r="AW102" s="6"/>
      <c r="AX102" s="7"/>
      <c r="AZ102" s="6"/>
      <c r="BA102" s="7"/>
      <c r="BC102" s="7">
        <f t="shared" si="8"/>
        <v>0</v>
      </c>
      <c r="BE102" s="6">
        <v>0</v>
      </c>
      <c r="BF102" s="7">
        <v>0</v>
      </c>
      <c r="BH102" s="7">
        <f t="shared" si="9"/>
        <v>728695.2890999999</v>
      </c>
    </row>
    <row r="103" spans="1:60" ht="15">
      <c r="A103" s="1" t="s">
        <v>156</v>
      </c>
      <c r="B103" s="6">
        <v>6931</v>
      </c>
      <c r="C103">
        <v>2021</v>
      </c>
      <c r="D103" s="6">
        <v>7</v>
      </c>
      <c r="E103" s="7">
        <v>8586.7</v>
      </c>
      <c r="F103" s="6">
        <v>1</v>
      </c>
      <c r="G103" s="7">
        <v>261.23</v>
      </c>
      <c r="H103" s="6">
        <v>24</v>
      </c>
      <c r="I103" s="7">
        <v>115822</v>
      </c>
      <c r="J103" s="6">
        <v>255</v>
      </c>
      <c r="K103" s="7">
        <v>595576</v>
      </c>
      <c r="L103" s="6">
        <v>112</v>
      </c>
      <c r="M103" s="7">
        <v>46956</v>
      </c>
      <c r="N103" s="6">
        <v>0</v>
      </c>
      <c r="O103" s="7">
        <v>0</v>
      </c>
      <c r="P103" s="6">
        <v>33</v>
      </c>
      <c r="Q103" s="7">
        <v>85437</v>
      </c>
      <c r="R103" s="6">
        <v>3</v>
      </c>
      <c r="S103" s="7">
        <v>16424.4747</v>
      </c>
      <c r="T103" s="6">
        <v>8</v>
      </c>
      <c r="U103" s="7">
        <v>283201.771</v>
      </c>
      <c r="V103" s="6">
        <v>58</v>
      </c>
      <c r="W103" s="7">
        <v>291009.6538</v>
      </c>
      <c r="Y103" s="7">
        <f t="shared" si="5"/>
        <v>1443274.8295</v>
      </c>
      <c r="AA103" s="6"/>
      <c r="AB103" s="7"/>
      <c r="AC103" s="6"/>
      <c r="AD103" s="7"/>
      <c r="AE103" s="6"/>
      <c r="AF103" s="7"/>
      <c r="AG103" s="6"/>
      <c r="AH103" s="7"/>
      <c r="AJ103" s="7">
        <f t="shared" si="6"/>
        <v>0</v>
      </c>
      <c r="AL103" s="6"/>
      <c r="AM103" s="7"/>
      <c r="AN103" s="6"/>
      <c r="AO103" s="7"/>
      <c r="AQ103" s="7">
        <f t="shared" si="7"/>
        <v>0</v>
      </c>
      <c r="AS103" s="6"/>
      <c r="AT103" s="7"/>
      <c r="AU103" s="6"/>
      <c r="AV103" s="7"/>
      <c r="AW103" s="6"/>
      <c r="AX103" s="7"/>
      <c r="AZ103" s="6"/>
      <c r="BA103" s="7"/>
      <c r="BC103" s="7">
        <f t="shared" si="8"/>
        <v>0</v>
      </c>
      <c r="BE103" s="6">
        <v>0</v>
      </c>
      <c r="BF103" s="7">
        <v>0</v>
      </c>
      <c r="BH103" s="7">
        <f t="shared" si="9"/>
        <v>1443274.8295</v>
      </c>
    </row>
    <row r="104" spans="1:60" ht="15">
      <c r="A104" s="1" t="s">
        <v>157</v>
      </c>
      <c r="B104" s="6">
        <v>1518</v>
      </c>
      <c r="C104">
        <v>2021</v>
      </c>
      <c r="D104" s="6">
        <v>0</v>
      </c>
      <c r="E104" s="7">
        <v>130.58</v>
      </c>
      <c r="F104" s="6">
        <v>0</v>
      </c>
      <c r="G104" s="7">
        <v>0</v>
      </c>
      <c r="H104" s="6">
        <v>0</v>
      </c>
      <c r="I104" s="7">
        <v>697</v>
      </c>
      <c r="J104" s="6">
        <v>59</v>
      </c>
      <c r="K104" s="7">
        <v>146515</v>
      </c>
      <c r="L104" s="6">
        <v>33</v>
      </c>
      <c r="M104" s="7">
        <v>16572</v>
      </c>
      <c r="N104" s="6">
        <v>0</v>
      </c>
      <c r="O104" s="7">
        <v>0</v>
      </c>
      <c r="P104" s="6">
        <v>3</v>
      </c>
      <c r="Q104" s="7">
        <v>3787</v>
      </c>
      <c r="R104" s="6">
        <v>2</v>
      </c>
      <c r="S104" s="7">
        <v>13165.211</v>
      </c>
      <c r="T104" s="6">
        <v>2</v>
      </c>
      <c r="U104" s="7">
        <v>-87574.7922</v>
      </c>
      <c r="V104" s="6">
        <v>9</v>
      </c>
      <c r="W104" s="7">
        <v>37209.5455</v>
      </c>
      <c r="Y104" s="7">
        <f t="shared" si="5"/>
        <v>130501.54430000001</v>
      </c>
      <c r="AA104" s="6"/>
      <c r="AB104" s="7"/>
      <c r="AC104" s="6"/>
      <c r="AD104" s="7"/>
      <c r="AE104" s="6"/>
      <c r="AF104" s="7"/>
      <c r="AG104" s="6"/>
      <c r="AH104" s="7"/>
      <c r="AJ104" s="7">
        <f t="shared" si="6"/>
        <v>0</v>
      </c>
      <c r="AL104" s="6"/>
      <c r="AM104" s="7"/>
      <c r="AN104" s="6"/>
      <c r="AO104" s="7"/>
      <c r="AQ104" s="7">
        <f t="shared" si="7"/>
        <v>0</v>
      </c>
      <c r="AS104" s="6"/>
      <c r="AT104" s="7"/>
      <c r="AU104" s="6"/>
      <c r="AV104" s="7"/>
      <c r="AW104" s="6"/>
      <c r="AX104" s="7"/>
      <c r="AZ104" s="6"/>
      <c r="BA104" s="7"/>
      <c r="BC104" s="7">
        <f t="shared" si="8"/>
        <v>0</v>
      </c>
      <c r="BE104" s="6">
        <v>0</v>
      </c>
      <c r="BF104" s="7">
        <v>0</v>
      </c>
      <c r="BH104" s="7">
        <f t="shared" si="9"/>
        <v>130501.54430000001</v>
      </c>
    </row>
    <row r="105" spans="1:60" ht="15">
      <c r="A105" s="1" t="s">
        <v>158</v>
      </c>
      <c r="B105" s="6">
        <v>5406</v>
      </c>
      <c r="C105">
        <v>2021</v>
      </c>
      <c r="D105" s="6">
        <v>6</v>
      </c>
      <c r="E105" s="7">
        <v>6203.59</v>
      </c>
      <c r="F105" s="6">
        <v>0</v>
      </c>
      <c r="G105" s="7">
        <v>932.97</v>
      </c>
      <c r="H105" s="6">
        <v>14</v>
      </c>
      <c r="I105" s="7">
        <v>75096</v>
      </c>
      <c r="J105" s="6">
        <v>182</v>
      </c>
      <c r="K105" s="7">
        <v>412263</v>
      </c>
      <c r="L105" s="6">
        <v>61</v>
      </c>
      <c r="M105" s="7">
        <v>32097</v>
      </c>
      <c r="N105" s="6">
        <v>0</v>
      </c>
      <c r="O105" s="7">
        <v>0</v>
      </c>
      <c r="P105" s="6">
        <v>7</v>
      </c>
      <c r="Q105" s="7">
        <v>11099</v>
      </c>
      <c r="R105" s="6">
        <v>7</v>
      </c>
      <c r="S105" s="7">
        <v>36855.9676</v>
      </c>
      <c r="T105" s="6">
        <v>6</v>
      </c>
      <c r="U105" s="7">
        <v>454890.5812</v>
      </c>
      <c r="V105" s="6">
        <v>18</v>
      </c>
      <c r="W105" s="7">
        <v>93023.8638</v>
      </c>
      <c r="Y105" s="7">
        <f t="shared" si="5"/>
        <v>1122461.9726</v>
      </c>
      <c r="AA105" s="6"/>
      <c r="AB105" s="7"/>
      <c r="AC105" s="6"/>
      <c r="AD105" s="7"/>
      <c r="AE105" s="6"/>
      <c r="AF105" s="7"/>
      <c r="AG105" s="6"/>
      <c r="AH105" s="7"/>
      <c r="AJ105" s="7">
        <f t="shared" si="6"/>
        <v>0</v>
      </c>
      <c r="AL105" s="6"/>
      <c r="AM105" s="7"/>
      <c r="AN105" s="6"/>
      <c r="AO105" s="7"/>
      <c r="AQ105" s="7">
        <f t="shared" si="7"/>
        <v>0</v>
      </c>
      <c r="AS105" s="6"/>
      <c r="AT105" s="7"/>
      <c r="AU105" s="6"/>
      <c r="AV105" s="7"/>
      <c r="AW105" s="6"/>
      <c r="AX105" s="7"/>
      <c r="AZ105" s="6"/>
      <c r="BA105" s="7"/>
      <c r="BC105" s="7">
        <f t="shared" si="8"/>
        <v>0</v>
      </c>
      <c r="BE105" s="6">
        <v>0</v>
      </c>
      <c r="BF105" s="7">
        <v>0</v>
      </c>
      <c r="BH105" s="7">
        <f t="shared" si="9"/>
        <v>1122461.9726</v>
      </c>
    </row>
    <row r="106" spans="1:60" ht="15">
      <c r="A106" s="1" t="s">
        <v>159</v>
      </c>
      <c r="B106" s="6">
        <v>2119</v>
      </c>
      <c r="C106">
        <v>2021</v>
      </c>
      <c r="D106" s="6">
        <v>2</v>
      </c>
      <c r="E106" s="7">
        <v>3139.88</v>
      </c>
      <c r="F106" s="6">
        <v>0</v>
      </c>
      <c r="G106" s="7">
        <v>55.98</v>
      </c>
      <c r="H106" s="6">
        <v>3</v>
      </c>
      <c r="I106" s="7">
        <v>22305</v>
      </c>
      <c r="J106" s="6">
        <v>73</v>
      </c>
      <c r="K106" s="7">
        <v>189462</v>
      </c>
      <c r="L106" s="6">
        <v>21</v>
      </c>
      <c r="M106" s="7">
        <v>9764</v>
      </c>
      <c r="N106" s="6">
        <v>0</v>
      </c>
      <c r="O106" s="7">
        <v>0</v>
      </c>
      <c r="P106" s="6">
        <v>0</v>
      </c>
      <c r="Q106" s="7">
        <v>0</v>
      </c>
      <c r="R106" s="6">
        <v>0</v>
      </c>
      <c r="S106" s="7">
        <v>0</v>
      </c>
      <c r="T106" s="6">
        <v>3</v>
      </c>
      <c r="U106" s="7">
        <v>128000.874</v>
      </c>
      <c r="V106" s="6">
        <v>5</v>
      </c>
      <c r="W106" s="7">
        <v>17441.9745</v>
      </c>
      <c r="Y106" s="7">
        <f t="shared" si="5"/>
        <v>370169.7085</v>
      </c>
      <c r="AA106" s="6"/>
      <c r="AB106" s="7"/>
      <c r="AC106" s="6"/>
      <c r="AD106" s="7"/>
      <c r="AE106" s="6"/>
      <c r="AF106" s="7"/>
      <c r="AG106" s="6"/>
      <c r="AH106" s="7"/>
      <c r="AJ106" s="7">
        <f t="shared" si="6"/>
        <v>0</v>
      </c>
      <c r="AL106" s="6"/>
      <c r="AM106" s="7"/>
      <c r="AN106" s="6"/>
      <c r="AO106" s="7"/>
      <c r="AQ106" s="7">
        <f t="shared" si="7"/>
        <v>0</v>
      </c>
      <c r="AS106" s="6"/>
      <c r="AT106" s="7"/>
      <c r="AU106" s="6"/>
      <c r="AV106" s="7"/>
      <c r="AW106" s="6"/>
      <c r="AX106" s="7"/>
      <c r="AZ106" s="6"/>
      <c r="BA106" s="7"/>
      <c r="BC106" s="7">
        <f t="shared" si="8"/>
        <v>0</v>
      </c>
      <c r="BE106" s="6">
        <v>0</v>
      </c>
      <c r="BF106" s="7">
        <v>0</v>
      </c>
      <c r="BH106" s="7">
        <f t="shared" si="9"/>
        <v>370169.7085</v>
      </c>
    </row>
    <row r="107" spans="1:60" ht="15">
      <c r="A107" s="1" t="s">
        <v>160</v>
      </c>
      <c r="B107" s="6">
        <v>8525</v>
      </c>
      <c r="C107">
        <v>2021</v>
      </c>
      <c r="D107" s="6">
        <v>33</v>
      </c>
      <c r="E107" s="7">
        <v>42205.41</v>
      </c>
      <c r="F107" s="6">
        <v>8</v>
      </c>
      <c r="G107" s="7">
        <v>47059.05</v>
      </c>
      <c r="H107" s="6">
        <v>23</v>
      </c>
      <c r="I107" s="7">
        <v>91789</v>
      </c>
      <c r="J107" s="6">
        <v>911</v>
      </c>
      <c r="K107" s="7">
        <v>2124881</v>
      </c>
      <c r="L107" s="6">
        <v>457</v>
      </c>
      <c r="M107" s="7">
        <v>270320</v>
      </c>
      <c r="N107" s="6">
        <v>0</v>
      </c>
      <c r="O107" s="7">
        <v>0</v>
      </c>
      <c r="P107" s="6">
        <v>12</v>
      </c>
      <c r="Q107" s="7">
        <v>15362</v>
      </c>
      <c r="R107" s="6">
        <v>6</v>
      </c>
      <c r="S107" s="7">
        <v>30649.1053</v>
      </c>
      <c r="T107" s="6">
        <v>51</v>
      </c>
      <c r="U107" s="7">
        <v>1596377.9832</v>
      </c>
      <c r="V107" s="6">
        <v>25</v>
      </c>
      <c r="W107" s="7">
        <v>90233.1479</v>
      </c>
      <c r="Y107" s="7">
        <f t="shared" si="5"/>
        <v>4308876.6964</v>
      </c>
      <c r="AA107" s="6"/>
      <c r="AB107" s="7"/>
      <c r="AC107" s="6"/>
      <c r="AD107" s="7"/>
      <c r="AE107" s="6"/>
      <c r="AF107" s="7"/>
      <c r="AG107" s="6"/>
      <c r="AH107" s="7"/>
      <c r="AJ107" s="7">
        <f t="shared" si="6"/>
        <v>0</v>
      </c>
      <c r="AL107" s="6"/>
      <c r="AM107" s="7"/>
      <c r="AN107" s="6"/>
      <c r="AO107" s="7"/>
      <c r="AQ107" s="7">
        <f t="shared" si="7"/>
        <v>0</v>
      </c>
      <c r="AS107" s="6"/>
      <c r="AT107" s="7"/>
      <c r="AU107" s="6"/>
      <c r="AV107" s="7"/>
      <c r="AW107" s="6"/>
      <c r="AX107" s="7"/>
      <c r="AZ107" s="6"/>
      <c r="BA107" s="7"/>
      <c r="BC107" s="7">
        <f t="shared" si="8"/>
        <v>0</v>
      </c>
      <c r="BE107" s="6">
        <v>0</v>
      </c>
      <c r="BF107" s="7">
        <v>0</v>
      </c>
      <c r="BH107" s="7">
        <f t="shared" si="9"/>
        <v>4308876.6964</v>
      </c>
    </row>
    <row r="108" spans="1:60" ht="15">
      <c r="A108" s="1" t="s">
        <v>161</v>
      </c>
      <c r="B108" s="6">
        <v>3138</v>
      </c>
      <c r="C108">
        <v>2021</v>
      </c>
      <c r="D108" s="6">
        <v>5</v>
      </c>
      <c r="E108" s="7">
        <v>6673.49</v>
      </c>
      <c r="F108" s="6">
        <v>0</v>
      </c>
      <c r="G108" s="7">
        <v>419.84</v>
      </c>
      <c r="H108" s="6">
        <v>6</v>
      </c>
      <c r="I108" s="7">
        <v>19284</v>
      </c>
      <c r="J108" s="6">
        <v>227</v>
      </c>
      <c r="K108" s="7">
        <v>557012</v>
      </c>
      <c r="L108" s="6">
        <v>80</v>
      </c>
      <c r="M108" s="7">
        <v>51121</v>
      </c>
      <c r="N108" s="6">
        <v>0</v>
      </c>
      <c r="O108" s="7">
        <v>0</v>
      </c>
      <c r="P108" s="6">
        <v>3</v>
      </c>
      <c r="Q108" s="7">
        <v>2542</v>
      </c>
      <c r="R108" s="6">
        <v>4</v>
      </c>
      <c r="S108" s="7">
        <v>22545.7185</v>
      </c>
      <c r="T108" s="6">
        <v>18</v>
      </c>
      <c r="U108" s="7">
        <v>497270.8281</v>
      </c>
      <c r="V108" s="6">
        <v>15</v>
      </c>
      <c r="W108" s="7">
        <v>66667.1024</v>
      </c>
      <c r="Y108" s="7">
        <f t="shared" si="5"/>
        <v>1223535.9789999998</v>
      </c>
      <c r="AA108" s="6"/>
      <c r="AB108" s="7"/>
      <c r="AC108" s="6"/>
      <c r="AD108" s="7"/>
      <c r="AE108" s="6"/>
      <c r="AF108" s="7"/>
      <c r="AG108" s="6"/>
      <c r="AH108" s="7"/>
      <c r="AJ108" s="7">
        <f t="shared" si="6"/>
        <v>0</v>
      </c>
      <c r="AL108" s="6"/>
      <c r="AM108" s="7"/>
      <c r="AN108" s="6"/>
      <c r="AO108" s="7"/>
      <c r="AQ108" s="7">
        <f t="shared" si="7"/>
        <v>0</v>
      </c>
      <c r="AS108" s="6"/>
      <c r="AT108" s="7"/>
      <c r="AU108" s="6"/>
      <c r="AV108" s="7"/>
      <c r="AW108" s="6"/>
      <c r="AX108" s="7"/>
      <c r="AZ108" s="6"/>
      <c r="BA108" s="7"/>
      <c r="BC108" s="7">
        <f t="shared" si="8"/>
        <v>0</v>
      </c>
      <c r="BE108" s="6">
        <v>0</v>
      </c>
      <c r="BF108" s="7">
        <v>0</v>
      </c>
      <c r="BH108" s="7">
        <f t="shared" si="9"/>
        <v>1223535.9789999998</v>
      </c>
    </row>
    <row r="109" spans="1:60" ht="15">
      <c r="A109" s="1" t="s">
        <v>162</v>
      </c>
      <c r="B109" s="6">
        <v>165429</v>
      </c>
      <c r="C109">
        <v>2021</v>
      </c>
      <c r="D109" s="6">
        <v>822</v>
      </c>
      <c r="E109" s="7">
        <v>1104958.92</v>
      </c>
      <c r="F109" s="6">
        <v>254</v>
      </c>
      <c r="G109" s="7">
        <v>154444.79</v>
      </c>
      <c r="H109" s="6">
        <v>684</v>
      </c>
      <c r="I109" s="7">
        <v>3838226</v>
      </c>
      <c r="J109" s="6">
        <v>20355</v>
      </c>
      <c r="K109" s="7">
        <v>48319985</v>
      </c>
      <c r="L109" s="6">
        <v>4741</v>
      </c>
      <c r="M109" s="7">
        <v>1504707</v>
      </c>
      <c r="N109" s="6">
        <v>0</v>
      </c>
      <c r="O109" s="7">
        <v>0</v>
      </c>
      <c r="P109" s="6">
        <v>212</v>
      </c>
      <c r="Q109" s="7">
        <v>321574</v>
      </c>
      <c r="R109" s="6">
        <v>147</v>
      </c>
      <c r="S109" s="7">
        <v>750451.7913</v>
      </c>
      <c r="T109" s="6">
        <v>457</v>
      </c>
      <c r="U109" s="7">
        <v>17514784.6842</v>
      </c>
      <c r="V109" s="6">
        <v>668</v>
      </c>
      <c r="W109" s="7">
        <v>2769810.1176</v>
      </c>
      <c r="Y109" s="7">
        <f t="shared" si="5"/>
        <v>76278942.30309999</v>
      </c>
      <c r="AA109" s="6"/>
      <c r="AB109" s="7"/>
      <c r="AC109" s="6"/>
      <c r="AD109" s="7"/>
      <c r="AE109" s="6"/>
      <c r="AF109" s="7"/>
      <c r="AG109" s="6"/>
      <c r="AH109" s="7"/>
      <c r="AJ109" s="7">
        <f t="shared" si="6"/>
        <v>0</v>
      </c>
      <c r="AL109" s="6"/>
      <c r="AM109" s="7"/>
      <c r="AN109" s="6"/>
      <c r="AO109" s="7"/>
      <c r="AQ109" s="7">
        <f t="shared" si="7"/>
        <v>0</v>
      </c>
      <c r="AS109" s="6"/>
      <c r="AT109" s="7"/>
      <c r="AU109" s="6"/>
      <c r="AV109" s="7"/>
      <c r="AW109" s="6"/>
      <c r="AX109" s="7"/>
      <c r="AZ109" s="6"/>
      <c r="BA109" s="7"/>
      <c r="BC109" s="7">
        <f t="shared" si="8"/>
        <v>0</v>
      </c>
      <c r="BE109" s="6">
        <v>0</v>
      </c>
      <c r="BF109" s="7">
        <v>0</v>
      </c>
      <c r="BH109" s="7">
        <f t="shared" si="9"/>
        <v>76278942.30309999</v>
      </c>
    </row>
    <row r="110" spans="1:60" ht="15">
      <c r="A110" s="1" t="s">
        <v>151</v>
      </c>
      <c r="B110" s="6">
        <v>2913314</v>
      </c>
      <c r="C110">
        <v>2021</v>
      </c>
      <c r="D110" s="6">
        <v>8155</v>
      </c>
      <c r="E110" s="7">
        <v>11164239.41</v>
      </c>
      <c r="F110" s="6">
        <v>2363</v>
      </c>
      <c r="G110" s="7">
        <v>2746703.36</v>
      </c>
      <c r="H110" s="6">
        <v>10988</v>
      </c>
      <c r="I110" s="7">
        <v>56404491</v>
      </c>
      <c r="J110" s="6">
        <v>203424</v>
      </c>
      <c r="K110" s="7">
        <v>479649608</v>
      </c>
      <c r="L110" s="6">
        <v>65075</v>
      </c>
      <c r="M110" s="7">
        <v>24548359</v>
      </c>
      <c r="N110" s="6">
        <v>0</v>
      </c>
      <c r="O110" s="7">
        <v>0</v>
      </c>
      <c r="P110" s="6">
        <v>6355</v>
      </c>
      <c r="Q110" s="7">
        <v>9015519</v>
      </c>
      <c r="R110" s="6">
        <v>1834</v>
      </c>
      <c r="S110" s="7">
        <v>10228145.75</v>
      </c>
      <c r="T110" s="6">
        <v>6850</v>
      </c>
      <c r="U110" s="7">
        <v>245965784.55</v>
      </c>
      <c r="V110" s="6">
        <v>10339</v>
      </c>
      <c r="W110" s="7">
        <v>45863161.25</v>
      </c>
      <c r="Y110" s="7">
        <f t="shared" si="5"/>
        <v>885586011.3199999</v>
      </c>
      <c r="AA110" s="6"/>
      <c r="AB110" s="7"/>
      <c r="AC110" s="6"/>
      <c r="AD110" s="7"/>
      <c r="AE110" s="6"/>
      <c r="AF110" s="7"/>
      <c r="AG110" s="6"/>
      <c r="AH110" s="7"/>
      <c r="AJ110" s="7">
        <f t="shared" si="6"/>
        <v>0</v>
      </c>
      <c r="AL110" s="6"/>
      <c r="AM110" s="7"/>
      <c r="AN110" s="6"/>
      <c r="AO110" s="7"/>
      <c r="AQ110" s="7">
        <f t="shared" si="7"/>
        <v>0</v>
      </c>
      <c r="AS110" s="6"/>
      <c r="AT110" s="7"/>
      <c r="AU110" s="6"/>
      <c r="AV110" s="7"/>
      <c r="AW110" s="6"/>
      <c r="AX110" s="7"/>
      <c r="AZ110" s="6"/>
      <c r="BA110" s="7"/>
      <c r="BC110" s="7">
        <f t="shared" si="8"/>
        <v>0</v>
      </c>
      <c r="BE110" s="6">
        <v>0</v>
      </c>
      <c r="BF110" s="7">
        <v>0</v>
      </c>
      <c r="BH110" s="7">
        <f t="shared" si="9"/>
        <v>885586011.3199999</v>
      </c>
    </row>
  </sheetData>
  <sheetProtection/>
  <mergeCells count="15">
    <mergeCell ref="AS2:BC3"/>
    <mergeCell ref="BD2:BD4"/>
    <mergeCell ref="BE2:BF3"/>
    <mergeCell ref="BG2:BG4"/>
    <mergeCell ref="BH2:BH3"/>
    <mergeCell ref="A1:BH1"/>
    <mergeCell ref="A2:A4"/>
    <mergeCell ref="B2:B4"/>
    <mergeCell ref="C2:C4"/>
    <mergeCell ref="D2:Y3"/>
    <mergeCell ref="Z2:Z4"/>
    <mergeCell ref="AA2:AJ3"/>
    <mergeCell ref="AK2:AK4"/>
    <mergeCell ref="AL2:AQ3"/>
    <mergeCell ref="AR2:AR4"/>
  </mergeCells>
  <printOptions gridLines="1"/>
  <pageMargins left="0.003472222222222222" right="0.003472222222222222" top="0.003472222222222222" bottom="0.003472222222222222" header="0" footer="0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SrsCountyPacketData2021</dc:title>
  <dc:subject/>
  <dc:creator>Grady Jones  [HS-EBIT]</dc:creator>
  <cp:keywords/>
  <dc:description/>
  <cp:lastModifiedBy>Grady Jones  [HS-EBIT]</cp:lastModifiedBy>
  <dcterms:created xsi:type="dcterms:W3CDTF">2022-05-03T19:11:25Z</dcterms:created>
  <dcterms:modified xsi:type="dcterms:W3CDTF">2022-05-03T19:12:42Z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481300.000000000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